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<sst xmlns="http://schemas.openxmlformats.org/spreadsheetml/2006/main" count="286" uniqueCount="65">
  <si>
    <t>TC Schömberg</t>
  </si>
  <si>
    <t>12. Jedermanns-Tennis-Turnier</t>
  </si>
  <si>
    <t>Jedermanns - Mannschaften</t>
  </si>
  <si>
    <t>Am</t>
  </si>
  <si>
    <t>Samstag</t>
  </si>
  <si>
    <t>, den</t>
  </si>
  <si>
    <t>Tennisanlage Schömberg</t>
  </si>
  <si>
    <t>Beginn:</t>
  </si>
  <si>
    <t>Uhr</t>
  </si>
  <si>
    <t>Spielzeit:</t>
  </si>
  <si>
    <t>1x</t>
  </si>
  <si>
    <t>x</t>
  </si>
  <si>
    <t>min</t>
  </si>
  <si>
    <t>Pause:</t>
  </si>
  <si>
    <t>I. Teilnehmende Mannschaften</t>
  </si>
  <si>
    <t>Gruppe A</t>
  </si>
  <si>
    <t>1.</t>
  </si>
  <si>
    <t>Dynamo Tresen</t>
  </si>
  <si>
    <t>Tischtennis Schömberg</t>
  </si>
  <si>
    <t>2.</t>
  </si>
  <si>
    <t>Handballfrauen</t>
  </si>
  <si>
    <t>SIMON Schnäpper</t>
  </si>
  <si>
    <t>3.</t>
  </si>
  <si>
    <t>Handball 1</t>
  </si>
  <si>
    <t>Die Verdrehten</t>
  </si>
  <si>
    <t>4.</t>
  </si>
  <si>
    <t>Femme fatale</t>
  </si>
  <si>
    <t>Tiefflieger</t>
  </si>
  <si>
    <t>5.</t>
  </si>
  <si>
    <t>Freilos</t>
  </si>
  <si>
    <t>Handball 2</t>
  </si>
  <si>
    <t>II. Spielplan Vorrunde</t>
  </si>
  <si>
    <t>Nr.</t>
  </si>
  <si>
    <t>Platz</t>
  </si>
  <si>
    <t>Grp.</t>
  </si>
  <si>
    <t>Beginn</t>
  </si>
  <si>
    <t>Spielpaarung</t>
  </si>
  <si>
    <t>Ergebnis</t>
  </si>
  <si>
    <t>Punkte</t>
  </si>
  <si>
    <t>A</t>
  </si>
  <si>
    <t>D1</t>
  </si>
  <si>
    <t>-</t>
  </si>
  <si>
    <t>:</t>
  </si>
  <si>
    <t>D2</t>
  </si>
  <si>
    <t>B</t>
  </si>
  <si>
    <t>III. Abschlußtabellen Vorrunde</t>
  </si>
  <si>
    <t>Pkt.</t>
  </si>
  <si>
    <t>Spiele</t>
  </si>
  <si>
    <t>Diff.</t>
  </si>
  <si>
    <t>Gruppe B</t>
  </si>
  <si>
    <t>IV. Endrunde</t>
  </si>
  <si>
    <t>Spiel um Platz 3 und 4</t>
  </si>
  <si>
    <t>SR</t>
  </si>
  <si>
    <t>2. Gruppe A</t>
  </si>
  <si>
    <t>2. Gruppe B</t>
  </si>
  <si>
    <t>Endspiel</t>
  </si>
  <si>
    <t>1. Gruppe A</t>
  </si>
  <si>
    <t>1. Gruppe B</t>
  </si>
  <si>
    <t xml:space="preserve"> </t>
  </si>
  <si>
    <t>V. Plazierungen</t>
  </si>
  <si>
    <t>6.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</si>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</sst>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</numFmts>
  <fonts count="14">
    <font>
      <sz val="10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44" fontId="0" fillId="0" borderId="0" xfId="17" applyFon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4" fontId="0" fillId="0" borderId="0" xfId="17" applyFill="1" applyBorder="1" applyAlignment="1">
      <alignment/>
    </xf>
    <xf numFmtId="0" fontId="1" fillId="0" borderId="0" xfId="0" applyFont="1" applyFill="1" applyBorder="1" applyAlignment="1">
      <alignment horizontal="right"/>
    </xf>
    <xf numFmtId="4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ont="1" applyAlignment="1">
      <alignment horizontal="right"/>
    </xf>
    <xf numFmtId="164" fontId="8" fillId="0" borderId="7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shrinkToFit="1"/>
    </xf>
    <xf numFmtId="0" fontId="1" fillId="0" borderId="11" xfId="0" applyFont="1" applyBorder="1" applyAlignment="1">
      <alignment horizontal="left" shrinkToFit="1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shrinkToFit="1"/>
    </xf>
    <xf numFmtId="0" fontId="1" fillId="0" borderId="13" xfId="0" applyFont="1" applyBorder="1" applyAlignment="1">
      <alignment horizontal="left" shrinkToFi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 shrinkToFit="1"/>
    </xf>
    <xf numFmtId="0" fontId="1" fillId="0" borderId="16" xfId="0" applyFont="1" applyBorder="1" applyAlignment="1">
      <alignment horizontal="left" shrinkToFit="1"/>
    </xf>
    <xf numFmtId="0" fontId="0" fillId="0" borderId="0" xfId="0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1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1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1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1" fontId="0" fillId="0" borderId="42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33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165" fontId="0" fillId="0" borderId="47" xfId="0" applyNumberFormat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0" fillId="0" borderId="29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3" fillId="0" borderId="0" xfId="0" applyFont="1" applyAlignment="1">
      <alignment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left" vertical="top"/>
      <protection hidden="1"/>
    </xf>
    <xf numFmtId="0" fontId="13" fillId="0" borderId="27" xfId="0" applyFont="1" applyBorder="1" applyAlignment="1" applyProtection="1">
      <alignment horizontal="left" vertical="top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0" borderId="39" xfId="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center" vertical="center"/>
      <protection hidden="1"/>
    </xf>
    <xf numFmtId="0" fontId="13" fillId="0" borderId="40" xfId="0" applyFont="1" applyBorder="1" applyAlignment="1" applyProtection="1">
      <alignment horizontal="left" vertical="top"/>
      <protection hidden="1"/>
    </xf>
    <xf numFmtId="0" fontId="13" fillId="0" borderId="43" xfId="0" applyFont="1" applyBorder="1" applyAlignment="1" applyProtection="1">
      <alignment horizontal="left" vertical="top"/>
      <protection hidden="1"/>
    </xf>
    <xf numFmtId="0" fontId="13" fillId="0" borderId="41" xfId="0" applyFont="1" applyBorder="1" applyAlignment="1" applyProtection="1">
      <alignment horizontal="left" vertical="center"/>
      <protection hidden="1"/>
    </xf>
    <xf numFmtId="0" fontId="13" fillId="0" borderId="44" xfId="0" applyFont="1" applyBorder="1" applyAlignment="1" applyProtection="1">
      <alignment horizontal="left" vertical="center"/>
      <protection hidden="1"/>
    </xf>
    <xf numFmtId="0" fontId="13" fillId="0" borderId="50" xfId="0" applyFont="1" applyBorder="1" applyAlignment="1" applyProtection="1">
      <alignment horizontal="left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left" vertical="center"/>
      <protection hidden="1"/>
    </xf>
    <xf numFmtId="0" fontId="13" fillId="0" borderId="31" xfId="0" applyFont="1" applyBorder="1" applyAlignment="1" applyProtection="1">
      <alignment horizontal="left" vertical="center"/>
      <protection hidden="1"/>
    </xf>
    <xf numFmtId="0" fontId="13" fillId="0" borderId="37" xfId="0" applyFont="1" applyBorder="1" applyAlignment="1" applyProtection="1">
      <alignment horizontal="left" vertical="center"/>
      <protection hidden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8"/>
  <sheetViews>
    <sheetView tabSelected="1" workbookViewId="0" topLeftCell="A1">
      <selection activeCell="BJ79" sqref="BJ79"/>
    </sheetView>
  </sheetViews>
  <sheetFormatPr defaultColWidth="11.421875" defaultRowHeight="12.75"/>
  <cols>
    <col min="1" max="60" width="1.7109375" style="0" customWidth="1"/>
  </cols>
  <sheetData>
    <row r="1" spans="59:60" ht="12.75">
      <c r="BG1" s="16"/>
      <c r="BH1" s="17"/>
    </row>
    <row r="2" spans="1:60" ht="3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9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1"/>
      <c r="BG2" s="16"/>
      <c r="BH2" s="17"/>
    </row>
    <row r="3" spans="1:60" ht="27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3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5"/>
      <c r="BG3" s="26"/>
      <c r="BH3" s="27"/>
    </row>
    <row r="4" spans="1:60" ht="1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9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1"/>
      <c r="BG4" s="32"/>
      <c r="BH4" s="33"/>
    </row>
    <row r="5" spans="1:60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9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1"/>
      <c r="BG5" s="32"/>
      <c r="BH5" s="33"/>
    </row>
    <row r="6" spans="1:60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4" t="s">
        <v>3</v>
      </c>
      <c r="P6" s="35" t="s">
        <v>4</v>
      </c>
      <c r="Q6" s="35"/>
      <c r="R6" s="35"/>
      <c r="S6" s="35"/>
      <c r="T6" s="35"/>
      <c r="U6" s="35"/>
      <c r="V6" s="35"/>
      <c r="W6" s="35"/>
      <c r="X6" s="2" t="s">
        <v>5</v>
      </c>
      <c r="Y6" s="2"/>
      <c r="Z6" s="2"/>
      <c r="AA6" s="2"/>
      <c r="AB6" s="36">
        <v>42581</v>
      </c>
      <c r="AC6" s="36"/>
      <c r="AD6" s="36"/>
      <c r="AE6" s="36"/>
      <c r="AF6" s="36"/>
      <c r="AG6" s="36"/>
      <c r="AH6" s="36"/>
      <c r="AI6" s="36"/>
      <c r="AJ6" s="2"/>
      <c r="AK6" s="2"/>
      <c r="AL6" s="2"/>
      <c r="AM6" s="2"/>
      <c r="AN6" s="2"/>
      <c r="AO6" s="2"/>
      <c r="AP6" s="2"/>
      <c r="AQ6" s="2"/>
      <c r="AR6" s="2"/>
      <c r="AS6" s="2"/>
      <c r="AT6" s="29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1"/>
      <c r="BG6" s="32"/>
      <c r="BH6" s="33"/>
    </row>
    <row r="7" spans="1:6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9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1"/>
      <c r="BG7" s="32"/>
      <c r="BH7" s="33"/>
    </row>
    <row r="8" spans="1:60" ht="15">
      <c r="A8" s="2"/>
      <c r="B8" s="37" t="s">
        <v>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2"/>
      <c r="AR8" s="2"/>
      <c r="AS8" s="2"/>
      <c r="AT8" s="38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40"/>
      <c r="BG8" s="32"/>
      <c r="BH8" s="33"/>
    </row>
    <row r="9" spans="1:60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32"/>
      <c r="BH9" s="33"/>
    </row>
    <row r="10" spans="1:60" ht="15.75">
      <c r="A10" s="2"/>
      <c r="B10" s="2"/>
      <c r="C10" s="2"/>
      <c r="D10" s="2"/>
      <c r="E10" s="2"/>
      <c r="F10" s="2"/>
      <c r="G10" s="41" t="s">
        <v>7</v>
      </c>
      <c r="H10" s="42">
        <v>0.5</v>
      </c>
      <c r="I10" s="42"/>
      <c r="J10" s="42"/>
      <c r="K10" s="42"/>
      <c r="L10" s="42"/>
      <c r="M10" s="42"/>
      <c r="N10" s="42"/>
      <c r="O10" s="42"/>
      <c r="P10" s="43" t="s">
        <v>8</v>
      </c>
      <c r="Q10" s="2"/>
      <c r="R10" s="2"/>
      <c r="S10" s="2"/>
      <c r="T10" s="2"/>
      <c r="U10" s="2"/>
      <c r="V10" s="2"/>
      <c r="W10" s="41" t="s">
        <v>9</v>
      </c>
      <c r="X10" s="44">
        <v>1</v>
      </c>
      <c r="Y10" s="44" t="s">
        <v>10</v>
      </c>
      <c r="Z10" s="45" t="s">
        <v>11</v>
      </c>
      <c r="AA10" s="42">
        <v>0.017361111111111112</v>
      </c>
      <c r="AB10" s="42"/>
      <c r="AC10" s="42"/>
      <c r="AD10" s="42"/>
      <c r="AE10" s="42"/>
      <c r="AF10" s="43" t="s">
        <v>12</v>
      </c>
      <c r="AG10" s="2"/>
      <c r="AH10" s="2"/>
      <c r="AI10" s="2"/>
      <c r="AJ10" s="2"/>
      <c r="AK10" s="2"/>
      <c r="AL10" s="2"/>
      <c r="AM10" s="2"/>
      <c r="AN10" s="41" t="s">
        <v>13</v>
      </c>
      <c r="AO10" s="42">
        <v>0.006944444444444444</v>
      </c>
      <c r="AP10" s="42"/>
      <c r="AQ10" s="42"/>
      <c r="AR10" s="42"/>
      <c r="AS10" s="42"/>
      <c r="AT10" s="43" t="s">
        <v>12</v>
      </c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32"/>
      <c r="BH10" s="33"/>
    </row>
    <row r="11" spans="59:60" ht="12.75">
      <c r="BG11" s="16"/>
      <c r="BH11" s="17"/>
    </row>
    <row r="12" spans="59:60" ht="12.75">
      <c r="BG12" s="16"/>
      <c r="BH12" s="17"/>
    </row>
    <row r="13" spans="2:60" ht="12.75">
      <c r="B13" s="46" t="s">
        <v>14</v>
      </c>
      <c r="BG13" s="16"/>
      <c r="BH13" s="17"/>
    </row>
    <row r="14" spans="59:60" ht="13.5" thickBot="1">
      <c r="BG14" s="16"/>
      <c r="BH14" s="17"/>
    </row>
    <row r="15" spans="2:60" ht="16.5" thickBot="1">
      <c r="B15" s="47" t="s">
        <v>15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9"/>
      <c r="AH15" s="47" t="s">
        <v>15</v>
      </c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9"/>
      <c r="BH15" s="17"/>
    </row>
    <row r="16" spans="2:60" ht="15">
      <c r="B16" s="50" t="s">
        <v>16</v>
      </c>
      <c r="C16" s="51"/>
      <c r="D16" s="52" t="s">
        <v>17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3"/>
      <c r="AH16" s="50" t="s">
        <v>16</v>
      </c>
      <c r="AI16" s="51"/>
      <c r="AJ16" s="52" t="s">
        <v>18</v>
      </c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3"/>
      <c r="BH16" s="17"/>
    </row>
    <row r="17" spans="2:60" ht="15">
      <c r="B17" s="54" t="s">
        <v>19</v>
      </c>
      <c r="C17" s="55"/>
      <c r="D17" s="56" t="s">
        <v>20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H17" s="54" t="s">
        <v>19</v>
      </c>
      <c r="AI17" s="55"/>
      <c r="AJ17" s="56" t="s">
        <v>21</v>
      </c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7"/>
      <c r="BH17" s="17"/>
    </row>
    <row r="18" spans="2:60" ht="15">
      <c r="B18" s="54" t="s">
        <v>22</v>
      </c>
      <c r="C18" s="55"/>
      <c r="D18" s="56" t="s">
        <v>23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7"/>
      <c r="AH18" s="54" t="s">
        <v>22</v>
      </c>
      <c r="AI18" s="55"/>
      <c r="AJ18" s="56" t="s">
        <v>24</v>
      </c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7"/>
      <c r="BH18" s="17"/>
    </row>
    <row r="19" spans="2:60" ht="15">
      <c r="B19" s="54" t="s">
        <v>25</v>
      </c>
      <c r="C19" s="55"/>
      <c r="D19" s="56" t="s">
        <v>26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7"/>
      <c r="AH19" s="54" t="s">
        <v>25</v>
      </c>
      <c r="AI19" s="55"/>
      <c r="AJ19" s="56" t="s">
        <v>27</v>
      </c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7"/>
      <c r="BH19" s="17"/>
    </row>
    <row r="20" spans="2:60" ht="15.75" thickBot="1">
      <c r="B20" s="58" t="s">
        <v>28</v>
      </c>
      <c r="C20" s="59"/>
      <c r="D20" s="60" t="s">
        <v>29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/>
      <c r="AH20" s="58" t="s">
        <v>28</v>
      </c>
      <c r="AI20" s="59"/>
      <c r="AJ20" s="60" t="s">
        <v>30</v>
      </c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H20" s="17"/>
    </row>
    <row r="21" spans="59:60" ht="12.75">
      <c r="BG21" s="16"/>
      <c r="BH21" s="17"/>
    </row>
    <row r="22" spans="2:60" ht="12.75">
      <c r="B22" s="46" t="s">
        <v>31</v>
      </c>
      <c r="BG22" s="16"/>
      <c r="BH22" s="17"/>
    </row>
    <row r="23" spans="59:60" ht="13.5" thickBot="1">
      <c r="BG23" s="16"/>
      <c r="BH23" s="17"/>
    </row>
    <row r="24" spans="1:60" ht="13.5" thickBot="1">
      <c r="A24" s="62"/>
      <c r="B24" s="63" t="s">
        <v>32</v>
      </c>
      <c r="C24" s="64"/>
      <c r="D24" s="63" t="s">
        <v>33</v>
      </c>
      <c r="E24" s="65"/>
      <c r="F24" s="64"/>
      <c r="G24" s="63" t="s">
        <v>34</v>
      </c>
      <c r="H24" s="65"/>
      <c r="I24" s="64"/>
      <c r="J24" s="66"/>
      <c r="K24" s="66"/>
      <c r="L24" s="66"/>
      <c r="M24" s="63" t="s">
        <v>35</v>
      </c>
      <c r="N24" s="65"/>
      <c r="O24" s="65"/>
      <c r="P24" s="65"/>
      <c r="Q24" s="64"/>
      <c r="R24" s="63" t="s">
        <v>36</v>
      </c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4"/>
      <c r="AZ24" s="65" t="s">
        <v>37</v>
      </c>
      <c r="BA24" s="65"/>
      <c r="BB24" s="65"/>
      <c r="BC24" s="65"/>
      <c r="BD24" s="65"/>
      <c r="BE24" s="65" t="s">
        <v>38</v>
      </c>
      <c r="BF24" s="65"/>
      <c r="BG24" s="65"/>
      <c r="BH24" s="64"/>
    </row>
    <row r="25" spans="1:60" ht="12.75">
      <c r="A25" s="67"/>
      <c r="B25" s="68">
        <v>1</v>
      </c>
      <c r="C25" s="69"/>
      <c r="D25" s="70">
        <v>1</v>
      </c>
      <c r="E25" s="71"/>
      <c r="F25" s="72"/>
      <c r="G25" s="69" t="s">
        <v>39</v>
      </c>
      <c r="H25" s="69"/>
      <c r="I25" s="69"/>
      <c r="J25" s="73" t="s">
        <v>40</v>
      </c>
      <c r="K25" s="74"/>
      <c r="L25" s="75"/>
      <c r="M25" s="76">
        <f>$H$10</f>
        <v>0.5</v>
      </c>
      <c r="N25" s="76"/>
      <c r="O25" s="76"/>
      <c r="P25" s="76"/>
      <c r="Q25" s="76"/>
      <c r="R25" s="77" t="str">
        <f>D16</f>
        <v>Dynamo Tresen</v>
      </c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8" t="s">
        <v>41</v>
      </c>
      <c r="AI25" s="77" t="str">
        <f>D17</f>
        <v>Handballfrauen</v>
      </c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9"/>
      <c r="AZ25" s="80"/>
      <c r="BA25" s="81"/>
      <c r="BB25" s="82" t="s">
        <v>42</v>
      </c>
      <c r="BC25" s="81"/>
      <c r="BD25" s="83"/>
      <c r="BE25" s="80"/>
      <c r="BF25" s="81"/>
      <c r="BG25" s="82" t="s">
        <v>42</v>
      </c>
      <c r="BH25" s="84"/>
    </row>
    <row r="26" spans="1:60" ht="13.5" thickBot="1">
      <c r="A26" s="67"/>
      <c r="B26" s="85"/>
      <c r="C26" s="86"/>
      <c r="D26" s="87">
        <v>2</v>
      </c>
      <c r="E26" s="88"/>
      <c r="F26" s="89"/>
      <c r="G26" s="86"/>
      <c r="H26" s="86"/>
      <c r="I26" s="86"/>
      <c r="J26" s="90" t="s">
        <v>43</v>
      </c>
      <c r="K26" s="91"/>
      <c r="L26" s="92"/>
      <c r="M26" s="93">
        <f>$H$10</f>
        <v>0.5</v>
      </c>
      <c r="N26" s="93"/>
      <c r="O26" s="93"/>
      <c r="P26" s="93"/>
      <c r="Q26" s="93"/>
      <c r="R26" s="94" t="str">
        <f>D16</f>
        <v>Dynamo Tresen</v>
      </c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5" t="s">
        <v>41</v>
      </c>
      <c r="AI26" s="94" t="str">
        <f>D17</f>
        <v>Handballfrauen</v>
      </c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6"/>
      <c r="AZ26" s="97"/>
      <c r="BA26" s="98"/>
      <c r="BB26" s="99" t="s">
        <v>42</v>
      </c>
      <c r="BC26" s="98"/>
      <c r="BD26" s="100"/>
      <c r="BE26" s="97"/>
      <c r="BF26" s="98"/>
      <c r="BG26" s="99" t="s">
        <v>42</v>
      </c>
      <c r="BH26" s="101"/>
    </row>
    <row r="27" spans="1:60" ht="12.75">
      <c r="A27" s="62"/>
      <c r="B27" s="68">
        <v>2</v>
      </c>
      <c r="C27" s="69"/>
      <c r="D27" s="70">
        <v>3</v>
      </c>
      <c r="E27" s="71"/>
      <c r="F27" s="72"/>
      <c r="G27" s="69" t="s">
        <v>39</v>
      </c>
      <c r="H27" s="69"/>
      <c r="I27" s="69"/>
      <c r="J27" s="73" t="s">
        <v>40</v>
      </c>
      <c r="K27" s="74"/>
      <c r="L27" s="75"/>
      <c r="M27" s="76">
        <f>$H$10</f>
        <v>0.5</v>
      </c>
      <c r="N27" s="76"/>
      <c r="O27" s="76"/>
      <c r="P27" s="76"/>
      <c r="Q27" s="76"/>
      <c r="R27" s="77" t="str">
        <f>D19</f>
        <v>Femme fatale</v>
      </c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8" t="s">
        <v>41</v>
      </c>
      <c r="AI27" s="77" t="str">
        <f>D18</f>
        <v>Handball 1</v>
      </c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9"/>
      <c r="AZ27" s="80"/>
      <c r="BA27" s="81"/>
      <c r="BB27" s="82" t="s">
        <v>42</v>
      </c>
      <c r="BC27" s="81"/>
      <c r="BD27" s="83"/>
      <c r="BE27" s="80"/>
      <c r="BF27" s="81"/>
      <c r="BG27" s="82" t="s">
        <v>42</v>
      </c>
      <c r="BH27" s="84"/>
    </row>
    <row r="28" spans="1:60" ht="13.5" thickBot="1">
      <c r="A28" s="62"/>
      <c r="B28" s="85"/>
      <c r="C28" s="86"/>
      <c r="D28" s="87">
        <v>4</v>
      </c>
      <c r="E28" s="88"/>
      <c r="F28" s="89"/>
      <c r="G28" s="86"/>
      <c r="H28" s="86"/>
      <c r="I28" s="86"/>
      <c r="J28" s="90" t="s">
        <v>43</v>
      </c>
      <c r="K28" s="91"/>
      <c r="L28" s="92"/>
      <c r="M28" s="93">
        <f>$H$10</f>
        <v>0.5</v>
      </c>
      <c r="N28" s="93"/>
      <c r="O28" s="93"/>
      <c r="P28" s="93"/>
      <c r="Q28" s="93"/>
      <c r="R28" s="94" t="str">
        <f>D19</f>
        <v>Femme fatale</v>
      </c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5" t="s">
        <v>41</v>
      </c>
      <c r="AI28" s="94" t="str">
        <f>D18</f>
        <v>Handball 1</v>
      </c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6"/>
      <c r="AZ28" s="97"/>
      <c r="BA28" s="98"/>
      <c r="BB28" s="99" t="s">
        <v>42</v>
      </c>
      <c r="BC28" s="98"/>
      <c r="BD28" s="100"/>
      <c r="BE28" s="97"/>
      <c r="BF28" s="98"/>
      <c r="BG28" s="99" t="s">
        <v>42</v>
      </c>
      <c r="BH28" s="101"/>
    </row>
    <row r="29" spans="1:60" ht="12.75">
      <c r="A29" s="62"/>
      <c r="B29" s="68">
        <v>3</v>
      </c>
      <c r="C29" s="69"/>
      <c r="D29" s="70">
        <v>1</v>
      </c>
      <c r="E29" s="71"/>
      <c r="F29" s="72"/>
      <c r="G29" s="69" t="s">
        <v>44</v>
      </c>
      <c r="H29" s="69"/>
      <c r="I29" s="69"/>
      <c r="J29" s="73" t="s">
        <v>40</v>
      </c>
      <c r="K29" s="74"/>
      <c r="L29" s="75"/>
      <c r="M29" s="76">
        <f>M27+$X$10*$AA$10+$AO$10</f>
        <v>0.5243055555555556</v>
      </c>
      <c r="N29" s="76"/>
      <c r="O29" s="76"/>
      <c r="P29" s="76"/>
      <c r="Q29" s="76"/>
      <c r="R29" s="77" t="str">
        <f>AJ16</f>
        <v>Tischtennis Schömberg</v>
      </c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8" t="s">
        <v>41</v>
      </c>
      <c r="AI29" s="77" t="str">
        <f>AJ17</f>
        <v>SIMON Schnäpper</v>
      </c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9"/>
      <c r="AZ29" s="80"/>
      <c r="BA29" s="81"/>
      <c r="BB29" s="82" t="s">
        <v>42</v>
      </c>
      <c r="BC29" s="81"/>
      <c r="BD29" s="83"/>
      <c r="BE29" s="80"/>
      <c r="BF29" s="81"/>
      <c r="BG29" s="82" t="s">
        <v>42</v>
      </c>
      <c r="BH29" s="84"/>
    </row>
    <row r="30" spans="1:60" ht="13.5" thickBot="1">
      <c r="A30" s="62"/>
      <c r="B30" s="85"/>
      <c r="C30" s="86"/>
      <c r="D30" s="87">
        <v>2</v>
      </c>
      <c r="E30" s="88"/>
      <c r="F30" s="89"/>
      <c r="G30" s="86"/>
      <c r="H30" s="86"/>
      <c r="I30" s="86"/>
      <c r="J30" s="90" t="s">
        <v>43</v>
      </c>
      <c r="K30" s="91"/>
      <c r="L30" s="92"/>
      <c r="M30" s="93">
        <f>M28+$X$10*$AA$10+$AO$10</f>
        <v>0.5243055555555556</v>
      </c>
      <c r="N30" s="93"/>
      <c r="O30" s="93"/>
      <c r="P30" s="93"/>
      <c r="Q30" s="93"/>
      <c r="R30" s="94" t="str">
        <f>AJ16</f>
        <v>Tischtennis Schömberg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5" t="s">
        <v>41</v>
      </c>
      <c r="AI30" s="94" t="str">
        <f>AJ17</f>
        <v>SIMON Schnäpper</v>
      </c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6"/>
      <c r="AZ30" s="97"/>
      <c r="BA30" s="98"/>
      <c r="BB30" s="99" t="s">
        <v>42</v>
      </c>
      <c r="BC30" s="98"/>
      <c r="BD30" s="100"/>
      <c r="BE30" s="97"/>
      <c r="BF30" s="98"/>
      <c r="BG30" s="99" t="s">
        <v>42</v>
      </c>
      <c r="BH30" s="101"/>
    </row>
    <row r="31" spans="1:60" ht="12.75">
      <c r="A31" s="62"/>
      <c r="B31" s="68">
        <v>4</v>
      </c>
      <c r="C31" s="69"/>
      <c r="D31" s="70">
        <v>3</v>
      </c>
      <c r="E31" s="71"/>
      <c r="F31" s="72"/>
      <c r="G31" s="69" t="s">
        <v>44</v>
      </c>
      <c r="H31" s="69"/>
      <c r="I31" s="69"/>
      <c r="J31" s="73" t="s">
        <v>40</v>
      </c>
      <c r="K31" s="74"/>
      <c r="L31" s="75"/>
      <c r="M31" s="76">
        <f>M27+$X$10*$AA$10+$AO$10</f>
        <v>0.5243055555555556</v>
      </c>
      <c r="N31" s="76"/>
      <c r="O31" s="76"/>
      <c r="P31" s="76"/>
      <c r="Q31" s="76"/>
      <c r="R31" s="77" t="str">
        <f>AJ19</f>
        <v>Tiefflieger</v>
      </c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8" t="s">
        <v>41</v>
      </c>
      <c r="AI31" s="77" t="str">
        <f>AJ18</f>
        <v>Die Verdrehten</v>
      </c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9"/>
      <c r="AZ31" s="80"/>
      <c r="BA31" s="81"/>
      <c r="BB31" s="82" t="s">
        <v>42</v>
      </c>
      <c r="BC31" s="81"/>
      <c r="BD31" s="83"/>
      <c r="BE31" s="80"/>
      <c r="BF31" s="81"/>
      <c r="BG31" s="82" t="s">
        <v>42</v>
      </c>
      <c r="BH31" s="84"/>
    </row>
    <row r="32" spans="1:60" ht="13.5" thickBot="1">
      <c r="A32" s="62"/>
      <c r="B32" s="85"/>
      <c r="C32" s="86"/>
      <c r="D32" s="87">
        <v>4</v>
      </c>
      <c r="E32" s="88"/>
      <c r="F32" s="89"/>
      <c r="G32" s="86"/>
      <c r="H32" s="86"/>
      <c r="I32" s="86"/>
      <c r="J32" s="90" t="s">
        <v>43</v>
      </c>
      <c r="K32" s="91"/>
      <c r="L32" s="92"/>
      <c r="M32" s="93">
        <f>M28+$X$10*$AA$10+$AO$10</f>
        <v>0.5243055555555556</v>
      </c>
      <c r="N32" s="93"/>
      <c r="O32" s="93"/>
      <c r="P32" s="93"/>
      <c r="Q32" s="93"/>
      <c r="R32" s="94" t="str">
        <f>AJ19</f>
        <v>Tiefflieger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5" t="s">
        <v>41</v>
      </c>
      <c r="AI32" s="94" t="str">
        <f>AJ18</f>
        <v>Die Verdrehten</v>
      </c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6"/>
      <c r="AZ32" s="97"/>
      <c r="BA32" s="98"/>
      <c r="BB32" s="99" t="s">
        <v>42</v>
      </c>
      <c r="BC32" s="98"/>
      <c r="BD32" s="100"/>
      <c r="BE32" s="97"/>
      <c r="BF32" s="98"/>
      <c r="BG32" s="99" t="s">
        <v>42</v>
      </c>
      <c r="BH32" s="101"/>
    </row>
    <row r="33" spans="1:60" ht="12.75">
      <c r="A33" s="62"/>
      <c r="B33" s="68">
        <v>5</v>
      </c>
      <c r="C33" s="69"/>
      <c r="D33" s="70">
        <v>1</v>
      </c>
      <c r="E33" s="71"/>
      <c r="F33" s="72"/>
      <c r="G33" s="69" t="s">
        <v>39</v>
      </c>
      <c r="H33" s="69"/>
      <c r="I33" s="69"/>
      <c r="J33" s="73" t="s">
        <v>40</v>
      </c>
      <c r="K33" s="74"/>
      <c r="L33" s="75"/>
      <c r="M33" s="76">
        <f>M31+$X$10*$AA$10+$AO$10</f>
        <v>0.5486111111111112</v>
      </c>
      <c r="N33" s="76"/>
      <c r="O33" s="76"/>
      <c r="P33" s="76"/>
      <c r="Q33" s="76"/>
      <c r="R33" s="77" t="str">
        <f>D20</f>
        <v>Freilos</v>
      </c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8" t="s">
        <v>41</v>
      </c>
      <c r="AI33" s="77" t="str">
        <f>D16</f>
        <v>Dynamo Tresen</v>
      </c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9"/>
      <c r="AZ33" s="80"/>
      <c r="BA33" s="81"/>
      <c r="BB33" s="82" t="s">
        <v>42</v>
      </c>
      <c r="BC33" s="81"/>
      <c r="BD33" s="83"/>
      <c r="BE33" s="80"/>
      <c r="BF33" s="81"/>
      <c r="BG33" s="82" t="s">
        <v>42</v>
      </c>
      <c r="BH33" s="84"/>
    </row>
    <row r="34" spans="1:60" ht="13.5" thickBot="1">
      <c r="A34" s="62"/>
      <c r="B34" s="85"/>
      <c r="C34" s="86"/>
      <c r="D34" s="87">
        <v>2</v>
      </c>
      <c r="E34" s="88"/>
      <c r="F34" s="89"/>
      <c r="G34" s="86"/>
      <c r="H34" s="86"/>
      <c r="I34" s="86"/>
      <c r="J34" s="90" t="s">
        <v>43</v>
      </c>
      <c r="K34" s="91"/>
      <c r="L34" s="92"/>
      <c r="M34" s="93">
        <f>M32+$X$10*$AA$10+$AO$10</f>
        <v>0.5486111111111112</v>
      </c>
      <c r="N34" s="93"/>
      <c r="O34" s="93"/>
      <c r="P34" s="93"/>
      <c r="Q34" s="93"/>
      <c r="R34" s="94" t="str">
        <f>D20</f>
        <v>Freilos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5" t="s">
        <v>41</v>
      </c>
      <c r="AI34" s="94" t="str">
        <f>D16</f>
        <v>Dynamo Tresen</v>
      </c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6"/>
      <c r="AZ34" s="97"/>
      <c r="BA34" s="98"/>
      <c r="BB34" s="99" t="s">
        <v>42</v>
      </c>
      <c r="BC34" s="98"/>
      <c r="BD34" s="100"/>
      <c r="BE34" s="97"/>
      <c r="BF34" s="98"/>
      <c r="BG34" s="99" t="s">
        <v>42</v>
      </c>
      <c r="BH34" s="101"/>
    </row>
    <row r="35" spans="1:60" ht="12.75">
      <c r="A35" s="62"/>
      <c r="B35" s="68">
        <v>6</v>
      </c>
      <c r="C35" s="69"/>
      <c r="D35" s="70">
        <v>3</v>
      </c>
      <c r="E35" s="71"/>
      <c r="F35" s="72"/>
      <c r="G35" s="69" t="s">
        <v>39</v>
      </c>
      <c r="H35" s="69"/>
      <c r="I35" s="69"/>
      <c r="J35" s="73" t="s">
        <v>40</v>
      </c>
      <c r="K35" s="74"/>
      <c r="L35" s="75"/>
      <c r="M35" s="76">
        <f aca="true" t="shared" si="0" ref="M35:M62">M31+$X$10*$AA$10+$AO$10</f>
        <v>0.5486111111111112</v>
      </c>
      <c r="N35" s="76"/>
      <c r="O35" s="76"/>
      <c r="P35" s="76"/>
      <c r="Q35" s="76"/>
      <c r="R35" s="77" t="str">
        <f>D17</f>
        <v>Handballfrauen</v>
      </c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8" t="s">
        <v>41</v>
      </c>
      <c r="AI35" s="77" t="str">
        <f>D19</f>
        <v>Femme fatale</v>
      </c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9"/>
      <c r="AZ35" s="80"/>
      <c r="BA35" s="81"/>
      <c r="BB35" s="82" t="s">
        <v>42</v>
      </c>
      <c r="BC35" s="81"/>
      <c r="BD35" s="83"/>
      <c r="BE35" s="80"/>
      <c r="BF35" s="81"/>
      <c r="BG35" s="82" t="s">
        <v>42</v>
      </c>
      <c r="BH35" s="84"/>
    </row>
    <row r="36" spans="1:60" ht="13.5" thickBot="1">
      <c r="A36" s="62"/>
      <c r="B36" s="85"/>
      <c r="C36" s="86"/>
      <c r="D36" s="87">
        <v>4</v>
      </c>
      <c r="E36" s="88"/>
      <c r="F36" s="89"/>
      <c r="G36" s="86"/>
      <c r="H36" s="86"/>
      <c r="I36" s="86"/>
      <c r="J36" s="90" t="s">
        <v>43</v>
      </c>
      <c r="K36" s="91"/>
      <c r="L36" s="92"/>
      <c r="M36" s="93">
        <f t="shared" si="0"/>
        <v>0.5486111111111112</v>
      </c>
      <c r="N36" s="93"/>
      <c r="O36" s="93"/>
      <c r="P36" s="93"/>
      <c r="Q36" s="93"/>
      <c r="R36" s="94" t="str">
        <f>D17</f>
        <v>Handballfrauen</v>
      </c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5" t="s">
        <v>41</v>
      </c>
      <c r="AI36" s="94" t="str">
        <f>D19</f>
        <v>Femme fatale</v>
      </c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6"/>
      <c r="AZ36" s="97"/>
      <c r="BA36" s="98"/>
      <c r="BB36" s="99" t="s">
        <v>42</v>
      </c>
      <c r="BC36" s="98"/>
      <c r="BD36" s="100"/>
      <c r="BE36" s="97"/>
      <c r="BF36" s="98"/>
      <c r="BG36" s="99" t="s">
        <v>42</v>
      </c>
      <c r="BH36" s="101"/>
    </row>
    <row r="37" spans="1:60" ht="12.75">
      <c r="A37" s="62"/>
      <c r="B37" s="68">
        <v>7</v>
      </c>
      <c r="C37" s="69"/>
      <c r="D37" s="70">
        <v>1</v>
      </c>
      <c r="E37" s="71"/>
      <c r="F37" s="72"/>
      <c r="G37" s="69" t="s">
        <v>44</v>
      </c>
      <c r="H37" s="69"/>
      <c r="I37" s="69"/>
      <c r="J37" s="73" t="s">
        <v>40</v>
      </c>
      <c r="K37" s="74"/>
      <c r="L37" s="75"/>
      <c r="M37" s="76">
        <f t="shared" si="0"/>
        <v>0.5729166666666667</v>
      </c>
      <c r="N37" s="76"/>
      <c r="O37" s="76"/>
      <c r="P37" s="76"/>
      <c r="Q37" s="76"/>
      <c r="R37" s="77" t="str">
        <f>AJ20</f>
        <v>Handball 2</v>
      </c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8" t="s">
        <v>41</v>
      </c>
      <c r="AI37" s="77" t="str">
        <f>AJ16</f>
        <v>Tischtennis Schömberg</v>
      </c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9"/>
      <c r="AZ37" s="80"/>
      <c r="BA37" s="81"/>
      <c r="BB37" s="82" t="s">
        <v>42</v>
      </c>
      <c r="BC37" s="81"/>
      <c r="BD37" s="83"/>
      <c r="BE37" s="80"/>
      <c r="BF37" s="81"/>
      <c r="BG37" s="82" t="s">
        <v>42</v>
      </c>
      <c r="BH37" s="84"/>
    </row>
    <row r="38" spans="1:60" ht="13.5" thickBot="1">
      <c r="A38" s="62"/>
      <c r="B38" s="85"/>
      <c r="C38" s="86"/>
      <c r="D38" s="87">
        <v>2</v>
      </c>
      <c r="E38" s="88"/>
      <c r="F38" s="89"/>
      <c r="G38" s="86"/>
      <c r="H38" s="86"/>
      <c r="I38" s="86"/>
      <c r="J38" s="90" t="s">
        <v>43</v>
      </c>
      <c r="K38" s="91"/>
      <c r="L38" s="92"/>
      <c r="M38" s="93">
        <f t="shared" si="0"/>
        <v>0.5729166666666667</v>
      </c>
      <c r="N38" s="93"/>
      <c r="O38" s="93"/>
      <c r="P38" s="93"/>
      <c r="Q38" s="93"/>
      <c r="R38" s="94" t="str">
        <f>AJ20</f>
        <v>Handball 2</v>
      </c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5" t="s">
        <v>41</v>
      </c>
      <c r="AI38" s="94" t="str">
        <f>AJ16</f>
        <v>Tischtennis Schömberg</v>
      </c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6"/>
      <c r="AZ38" s="97"/>
      <c r="BA38" s="98"/>
      <c r="BB38" s="99" t="s">
        <v>42</v>
      </c>
      <c r="BC38" s="98"/>
      <c r="BD38" s="100"/>
      <c r="BE38" s="97"/>
      <c r="BF38" s="98"/>
      <c r="BG38" s="99" t="s">
        <v>42</v>
      </c>
      <c r="BH38" s="101"/>
    </row>
    <row r="39" spans="1:60" ht="12.75">
      <c r="A39" s="62"/>
      <c r="B39" s="68">
        <v>8</v>
      </c>
      <c r="C39" s="69"/>
      <c r="D39" s="70">
        <v>3</v>
      </c>
      <c r="E39" s="71"/>
      <c r="F39" s="72"/>
      <c r="G39" s="69" t="s">
        <v>44</v>
      </c>
      <c r="H39" s="69"/>
      <c r="I39" s="69"/>
      <c r="J39" s="73" t="s">
        <v>40</v>
      </c>
      <c r="K39" s="74"/>
      <c r="L39" s="75"/>
      <c r="M39" s="76">
        <f t="shared" si="0"/>
        <v>0.5729166666666667</v>
      </c>
      <c r="N39" s="76"/>
      <c r="O39" s="76"/>
      <c r="P39" s="76"/>
      <c r="Q39" s="76"/>
      <c r="R39" s="77" t="str">
        <f>AJ17</f>
        <v>SIMON Schnäpper</v>
      </c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8" t="s">
        <v>41</v>
      </c>
      <c r="AI39" s="77" t="str">
        <f>AJ19</f>
        <v>Tiefflieger</v>
      </c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9"/>
      <c r="AZ39" s="80"/>
      <c r="BA39" s="81"/>
      <c r="BB39" s="82" t="s">
        <v>42</v>
      </c>
      <c r="BC39" s="81"/>
      <c r="BD39" s="83"/>
      <c r="BE39" s="80"/>
      <c r="BF39" s="81"/>
      <c r="BG39" s="82" t="s">
        <v>42</v>
      </c>
      <c r="BH39" s="84"/>
    </row>
    <row r="40" spans="1:60" ht="13.5" thickBot="1">
      <c r="A40" s="62"/>
      <c r="B40" s="85"/>
      <c r="C40" s="86"/>
      <c r="D40" s="87">
        <v>4</v>
      </c>
      <c r="E40" s="88"/>
      <c r="F40" s="89"/>
      <c r="G40" s="86"/>
      <c r="H40" s="86"/>
      <c r="I40" s="86"/>
      <c r="J40" s="90" t="s">
        <v>43</v>
      </c>
      <c r="K40" s="91"/>
      <c r="L40" s="92"/>
      <c r="M40" s="93">
        <f t="shared" si="0"/>
        <v>0.5729166666666667</v>
      </c>
      <c r="N40" s="93"/>
      <c r="O40" s="93"/>
      <c r="P40" s="93"/>
      <c r="Q40" s="93"/>
      <c r="R40" s="94" t="str">
        <f>AJ17</f>
        <v>SIMON Schnäpper</v>
      </c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5" t="s">
        <v>41</v>
      </c>
      <c r="AI40" s="94" t="str">
        <f>AJ19</f>
        <v>Tiefflieger</v>
      </c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6"/>
      <c r="AZ40" s="97"/>
      <c r="BA40" s="98"/>
      <c r="BB40" s="99" t="s">
        <v>42</v>
      </c>
      <c r="BC40" s="98"/>
      <c r="BD40" s="100"/>
      <c r="BE40" s="97"/>
      <c r="BF40" s="98"/>
      <c r="BG40" s="99" t="s">
        <v>42</v>
      </c>
      <c r="BH40" s="101"/>
    </row>
    <row r="41" spans="1:60" ht="12.75">
      <c r="A41" s="62"/>
      <c r="B41" s="68">
        <v>9</v>
      </c>
      <c r="C41" s="69"/>
      <c r="D41" s="70">
        <v>1</v>
      </c>
      <c r="E41" s="71"/>
      <c r="F41" s="72"/>
      <c r="G41" s="69" t="s">
        <v>39</v>
      </c>
      <c r="H41" s="69"/>
      <c r="I41" s="69"/>
      <c r="J41" s="73" t="s">
        <v>40</v>
      </c>
      <c r="K41" s="74"/>
      <c r="L41" s="75"/>
      <c r="M41" s="76">
        <f t="shared" si="0"/>
        <v>0.5972222222222223</v>
      </c>
      <c r="N41" s="76"/>
      <c r="O41" s="76"/>
      <c r="P41" s="76"/>
      <c r="Q41" s="76"/>
      <c r="R41" s="77" t="str">
        <f>D18</f>
        <v>Handball 1</v>
      </c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8" t="s">
        <v>41</v>
      </c>
      <c r="AI41" s="77" t="str">
        <f>D20</f>
        <v>Freilos</v>
      </c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9"/>
      <c r="AZ41" s="80"/>
      <c r="BA41" s="81"/>
      <c r="BB41" s="82" t="s">
        <v>42</v>
      </c>
      <c r="BC41" s="81"/>
      <c r="BD41" s="83"/>
      <c r="BE41" s="80"/>
      <c r="BF41" s="81"/>
      <c r="BG41" s="82" t="s">
        <v>42</v>
      </c>
      <c r="BH41" s="84"/>
    </row>
    <row r="42" spans="1:60" ht="13.5" thickBot="1">
      <c r="A42" s="62"/>
      <c r="B42" s="85"/>
      <c r="C42" s="86"/>
      <c r="D42" s="87">
        <v>2</v>
      </c>
      <c r="E42" s="88"/>
      <c r="F42" s="89"/>
      <c r="G42" s="86"/>
      <c r="H42" s="86"/>
      <c r="I42" s="86"/>
      <c r="J42" s="90" t="s">
        <v>43</v>
      </c>
      <c r="K42" s="91"/>
      <c r="L42" s="92"/>
      <c r="M42" s="93">
        <f t="shared" si="0"/>
        <v>0.5972222222222223</v>
      </c>
      <c r="N42" s="93"/>
      <c r="O42" s="93"/>
      <c r="P42" s="93"/>
      <c r="Q42" s="93"/>
      <c r="R42" s="94" t="str">
        <f>D18</f>
        <v>Handball 1</v>
      </c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5" t="s">
        <v>41</v>
      </c>
      <c r="AI42" s="94" t="str">
        <f>D20</f>
        <v>Freilos</v>
      </c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6"/>
      <c r="AZ42" s="97"/>
      <c r="BA42" s="98"/>
      <c r="BB42" s="99" t="s">
        <v>42</v>
      </c>
      <c r="BC42" s="98"/>
      <c r="BD42" s="100"/>
      <c r="BE42" s="97"/>
      <c r="BF42" s="98"/>
      <c r="BG42" s="99" t="s">
        <v>42</v>
      </c>
      <c r="BH42" s="101"/>
    </row>
    <row r="43" spans="1:60" ht="12.75">
      <c r="A43" s="62"/>
      <c r="B43" s="68">
        <v>10</v>
      </c>
      <c r="C43" s="69"/>
      <c r="D43" s="70">
        <v>3</v>
      </c>
      <c r="E43" s="71"/>
      <c r="F43" s="72"/>
      <c r="G43" s="69" t="s">
        <v>39</v>
      </c>
      <c r="H43" s="69"/>
      <c r="I43" s="69"/>
      <c r="J43" s="73" t="s">
        <v>40</v>
      </c>
      <c r="K43" s="74"/>
      <c r="L43" s="75"/>
      <c r="M43" s="76">
        <f t="shared" si="0"/>
        <v>0.5972222222222223</v>
      </c>
      <c r="N43" s="76"/>
      <c r="O43" s="76"/>
      <c r="P43" s="76"/>
      <c r="Q43" s="76"/>
      <c r="R43" s="77" t="str">
        <f>D19</f>
        <v>Femme fatale</v>
      </c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8" t="s">
        <v>41</v>
      </c>
      <c r="AI43" s="77" t="str">
        <f>D16</f>
        <v>Dynamo Tresen</v>
      </c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9"/>
      <c r="AZ43" s="102"/>
      <c r="BA43" s="103"/>
      <c r="BB43" s="82" t="s">
        <v>42</v>
      </c>
      <c r="BC43" s="104"/>
      <c r="BD43" s="105"/>
      <c r="BE43" s="102"/>
      <c r="BF43" s="103"/>
      <c r="BG43" s="82" t="s">
        <v>42</v>
      </c>
      <c r="BH43" s="84"/>
    </row>
    <row r="44" spans="1:60" ht="13.5" thickBot="1">
      <c r="A44" s="62"/>
      <c r="B44" s="85"/>
      <c r="C44" s="86"/>
      <c r="D44" s="87">
        <v>4</v>
      </c>
      <c r="E44" s="88"/>
      <c r="F44" s="89"/>
      <c r="G44" s="86"/>
      <c r="H44" s="86"/>
      <c r="I44" s="86"/>
      <c r="J44" s="90" t="s">
        <v>43</v>
      </c>
      <c r="K44" s="91"/>
      <c r="L44" s="92"/>
      <c r="M44" s="93">
        <f t="shared" si="0"/>
        <v>0.5972222222222223</v>
      </c>
      <c r="N44" s="93"/>
      <c r="O44" s="93"/>
      <c r="P44" s="93"/>
      <c r="Q44" s="93"/>
      <c r="R44" s="94" t="str">
        <f>D19</f>
        <v>Femme fatale</v>
      </c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 t="s">
        <v>41</v>
      </c>
      <c r="AI44" s="94" t="str">
        <f>D16</f>
        <v>Dynamo Tresen</v>
      </c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6"/>
      <c r="AZ44" s="106"/>
      <c r="BA44" s="107"/>
      <c r="BB44" s="99" t="s">
        <v>42</v>
      </c>
      <c r="BC44" s="108"/>
      <c r="BD44" s="109"/>
      <c r="BE44" s="106"/>
      <c r="BF44" s="107"/>
      <c r="BG44" s="99" t="s">
        <v>42</v>
      </c>
      <c r="BH44" s="101"/>
    </row>
    <row r="45" spans="1:60" ht="12.75">
      <c r="A45" s="62"/>
      <c r="B45" s="68">
        <v>11</v>
      </c>
      <c r="C45" s="69"/>
      <c r="D45" s="70">
        <v>1</v>
      </c>
      <c r="E45" s="71"/>
      <c r="F45" s="72"/>
      <c r="G45" s="69" t="s">
        <v>44</v>
      </c>
      <c r="H45" s="69"/>
      <c r="I45" s="69"/>
      <c r="J45" s="73" t="s">
        <v>40</v>
      </c>
      <c r="K45" s="74"/>
      <c r="L45" s="75"/>
      <c r="M45" s="76">
        <f t="shared" si="0"/>
        <v>0.6215277777777779</v>
      </c>
      <c r="N45" s="76"/>
      <c r="O45" s="76"/>
      <c r="P45" s="76"/>
      <c r="Q45" s="76"/>
      <c r="R45" s="77" t="str">
        <f>AJ18</f>
        <v>Die Verdrehten</v>
      </c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8" t="s">
        <v>41</v>
      </c>
      <c r="AI45" s="77" t="str">
        <f>AJ20</f>
        <v>Handball 2</v>
      </c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9"/>
      <c r="AZ45" s="80"/>
      <c r="BA45" s="81"/>
      <c r="BB45" s="82" t="s">
        <v>42</v>
      </c>
      <c r="BC45" s="81"/>
      <c r="BD45" s="83"/>
      <c r="BE45" s="80"/>
      <c r="BF45" s="81"/>
      <c r="BG45" s="82" t="s">
        <v>42</v>
      </c>
      <c r="BH45" s="84"/>
    </row>
    <row r="46" spans="1:60" ht="13.5" thickBot="1">
      <c r="A46" s="62"/>
      <c r="B46" s="85"/>
      <c r="C46" s="86"/>
      <c r="D46" s="87">
        <v>2</v>
      </c>
      <c r="E46" s="88"/>
      <c r="F46" s="89"/>
      <c r="G46" s="86"/>
      <c r="H46" s="86"/>
      <c r="I46" s="86"/>
      <c r="J46" s="90" t="s">
        <v>43</v>
      </c>
      <c r="K46" s="91"/>
      <c r="L46" s="92"/>
      <c r="M46" s="93">
        <f t="shared" si="0"/>
        <v>0.6215277777777779</v>
      </c>
      <c r="N46" s="93"/>
      <c r="O46" s="93"/>
      <c r="P46" s="93"/>
      <c r="Q46" s="93"/>
      <c r="R46" s="94" t="str">
        <f>AJ18</f>
        <v>Die Verdrehten</v>
      </c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 t="s">
        <v>41</v>
      </c>
      <c r="AI46" s="94" t="str">
        <f>AJ20</f>
        <v>Handball 2</v>
      </c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6"/>
      <c r="AZ46" s="97"/>
      <c r="BA46" s="98"/>
      <c r="BB46" s="99" t="s">
        <v>42</v>
      </c>
      <c r="BC46" s="98"/>
      <c r="BD46" s="100"/>
      <c r="BE46" s="97"/>
      <c r="BF46" s="98"/>
      <c r="BG46" s="99" t="s">
        <v>42</v>
      </c>
      <c r="BH46" s="101"/>
    </row>
    <row r="47" spans="1:60" ht="12.75">
      <c r="A47" s="62"/>
      <c r="B47" s="68">
        <v>12</v>
      </c>
      <c r="C47" s="69"/>
      <c r="D47" s="70">
        <v>3</v>
      </c>
      <c r="E47" s="71"/>
      <c r="F47" s="72"/>
      <c r="G47" s="69" t="s">
        <v>44</v>
      </c>
      <c r="H47" s="69"/>
      <c r="I47" s="69"/>
      <c r="J47" s="73" t="s">
        <v>40</v>
      </c>
      <c r="K47" s="74"/>
      <c r="L47" s="75"/>
      <c r="M47" s="76">
        <f t="shared" si="0"/>
        <v>0.6215277777777779</v>
      </c>
      <c r="N47" s="76"/>
      <c r="O47" s="76"/>
      <c r="P47" s="76"/>
      <c r="Q47" s="76"/>
      <c r="R47" s="77" t="str">
        <f>AJ19</f>
        <v>Tiefflieger</v>
      </c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 t="s">
        <v>41</v>
      </c>
      <c r="AI47" s="77" t="str">
        <f>AJ16</f>
        <v>Tischtennis Schömberg</v>
      </c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9"/>
      <c r="AZ47" s="80"/>
      <c r="BA47" s="81"/>
      <c r="BB47" s="82" t="s">
        <v>42</v>
      </c>
      <c r="BC47" s="81"/>
      <c r="BD47" s="83"/>
      <c r="BE47" s="80"/>
      <c r="BF47" s="81"/>
      <c r="BG47" s="82" t="s">
        <v>42</v>
      </c>
      <c r="BH47" s="84"/>
    </row>
    <row r="48" spans="1:60" ht="13.5" thickBot="1">
      <c r="A48" s="62"/>
      <c r="B48" s="85"/>
      <c r="C48" s="86"/>
      <c r="D48" s="87">
        <v>4</v>
      </c>
      <c r="E48" s="88"/>
      <c r="F48" s="89"/>
      <c r="G48" s="86"/>
      <c r="H48" s="86"/>
      <c r="I48" s="86"/>
      <c r="J48" s="90" t="s">
        <v>43</v>
      </c>
      <c r="K48" s="91"/>
      <c r="L48" s="92"/>
      <c r="M48" s="93">
        <f t="shared" si="0"/>
        <v>0.6215277777777779</v>
      </c>
      <c r="N48" s="93"/>
      <c r="O48" s="93"/>
      <c r="P48" s="93"/>
      <c r="Q48" s="93"/>
      <c r="R48" s="94" t="str">
        <f>AJ19</f>
        <v>Tiefflieger</v>
      </c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5" t="s">
        <v>41</v>
      </c>
      <c r="AI48" s="94" t="str">
        <f>AJ16</f>
        <v>Tischtennis Schömberg</v>
      </c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6"/>
      <c r="AZ48" s="97"/>
      <c r="BA48" s="98"/>
      <c r="BB48" s="99" t="s">
        <v>42</v>
      </c>
      <c r="BC48" s="98"/>
      <c r="BD48" s="100"/>
      <c r="BE48" s="97"/>
      <c r="BF48" s="98"/>
      <c r="BG48" s="99" t="s">
        <v>42</v>
      </c>
      <c r="BH48" s="101"/>
    </row>
    <row r="49" spans="1:60" ht="12.75">
      <c r="A49" s="62"/>
      <c r="B49" s="68">
        <v>13</v>
      </c>
      <c r="C49" s="69"/>
      <c r="D49" s="70">
        <v>1</v>
      </c>
      <c r="E49" s="71"/>
      <c r="F49" s="72"/>
      <c r="G49" s="69" t="s">
        <v>39</v>
      </c>
      <c r="H49" s="69"/>
      <c r="I49" s="69"/>
      <c r="J49" s="73" t="s">
        <v>40</v>
      </c>
      <c r="K49" s="74"/>
      <c r="L49" s="75"/>
      <c r="M49" s="76">
        <f t="shared" si="0"/>
        <v>0.6458333333333335</v>
      </c>
      <c r="N49" s="76"/>
      <c r="O49" s="76"/>
      <c r="P49" s="76"/>
      <c r="Q49" s="76"/>
      <c r="R49" s="77" t="str">
        <f>D18</f>
        <v>Handball 1</v>
      </c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8" t="s">
        <v>41</v>
      </c>
      <c r="AI49" s="77" t="str">
        <f>D17</f>
        <v>Handballfrauen</v>
      </c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9"/>
      <c r="AZ49" s="80"/>
      <c r="BA49" s="81"/>
      <c r="BB49" s="82" t="s">
        <v>42</v>
      </c>
      <c r="BC49" s="81"/>
      <c r="BD49" s="83"/>
      <c r="BE49" s="80"/>
      <c r="BF49" s="81"/>
      <c r="BG49" s="82" t="s">
        <v>42</v>
      </c>
      <c r="BH49" s="84"/>
    </row>
    <row r="50" spans="1:60" ht="13.5" thickBot="1">
      <c r="A50" s="62"/>
      <c r="B50" s="85"/>
      <c r="C50" s="86"/>
      <c r="D50" s="87">
        <v>2</v>
      </c>
      <c r="E50" s="88"/>
      <c r="F50" s="89"/>
      <c r="G50" s="86"/>
      <c r="H50" s="86"/>
      <c r="I50" s="86"/>
      <c r="J50" s="90" t="s">
        <v>43</v>
      </c>
      <c r="K50" s="91"/>
      <c r="L50" s="92"/>
      <c r="M50" s="93">
        <f t="shared" si="0"/>
        <v>0.6458333333333335</v>
      </c>
      <c r="N50" s="93"/>
      <c r="O50" s="93"/>
      <c r="P50" s="93"/>
      <c r="Q50" s="93"/>
      <c r="R50" s="94" t="str">
        <f>D18</f>
        <v>Handball 1</v>
      </c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5" t="s">
        <v>41</v>
      </c>
      <c r="AI50" s="94" t="str">
        <f>D17</f>
        <v>Handballfrauen</v>
      </c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6"/>
      <c r="AZ50" s="97"/>
      <c r="BA50" s="98"/>
      <c r="BB50" s="99" t="s">
        <v>42</v>
      </c>
      <c r="BC50" s="98"/>
      <c r="BD50" s="100"/>
      <c r="BE50" s="97"/>
      <c r="BF50" s="98"/>
      <c r="BG50" s="99" t="s">
        <v>42</v>
      </c>
      <c r="BH50" s="101"/>
    </row>
    <row r="51" spans="1:60" ht="12.75">
      <c r="A51" s="62"/>
      <c r="B51" s="68">
        <v>14</v>
      </c>
      <c r="C51" s="69"/>
      <c r="D51" s="70">
        <v>3</v>
      </c>
      <c r="E51" s="71"/>
      <c r="F51" s="72"/>
      <c r="G51" s="69" t="s">
        <v>39</v>
      </c>
      <c r="H51" s="69"/>
      <c r="I51" s="69"/>
      <c r="J51" s="73" t="s">
        <v>40</v>
      </c>
      <c r="K51" s="74"/>
      <c r="L51" s="75"/>
      <c r="M51" s="76">
        <f t="shared" si="0"/>
        <v>0.6458333333333335</v>
      </c>
      <c r="N51" s="76"/>
      <c r="O51" s="76"/>
      <c r="P51" s="76"/>
      <c r="Q51" s="76"/>
      <c r="R51" s="77" t="str">
        <f>D20</f>
        <v>Freilos</v>
      </c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8" t="s">
        <v>41</v>
      </c>
      <c r="AI51" s="77" t="str">
        <f>D19</f>
        <v>Femme fatale</v>
      </c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9"/>
      <c r="AZ51" s="80"/>
      <c r="BA51" s="81"/>
      <c r="BB51" s="82" t="s">
        <v>42</v>
      </c>
      <c r="BC51" s="81"/>
      <c r="BD51" s="83"/>
      <c r="BE51" s="80"/>
      <c r="BF51" s="81"/>
      <c r="BG51" s="82" t="s">
        <v>42</v>
      </c>
      <c r="BH51" s="84"/>
    </row>
    <row r="52" spans="1:60" ht="13.5" thickBot="1">
      <c r="A52" s="62"/>
      <c r="B52" s="85"/>
      <c r="C52" s="86"/>
      <c r="D52" s="87">
        <v>4</v>
      </c>
      <c r="E52" s="88"/>
      <c r="F52" s="89"/>
      <c r="G52" s="86"/>
      <c r="H52" s="86"/>
      <c r="I52" s="86"/>
      <c r="J52" s="90" t="s">
        <v>43</v>
      </c>
      <c r="K52" s="91"/>
      <c r="L52" s="92"/>
      <c r="M52" s="93">
        <f t="shared" si="0"/>
        <v>0.6458333333333335</v>
      </c>
      <c r="N52" s="93"/>
      <c r="O52" s="93"/>
      <c r="P52" s="93"/>
      <c r="Q52" s="93"/>
      <c r="R52" s="94" t="str">
        <f>D20</f>
        <v>Freilos</v>
      </c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5" t="s">
        <v>41</v>
      </c>
      <c r="AI52" s="94" t="str">
        <f>D19</f>
        <v>Femme fatale</v>
      </c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6"/>
      <c r="AZ52" s="97"/>
      <c r="BA52" s="98"/>
      <c r="BB52" s="99" t="s">
        <v>42</v>
      </c>
      <c r="BC52" s="98"/>
      <c r="BD52" s="100"/>
      <c r="BE52" s="97"/>
      <c r="BF52" s="98"/>
      <c r="BG52" s="99" t="s">
        <v>42</v>
      </c>
      <c r="BH52" s="101"/>
    </row>
    <row r="53" spans="1:60" ht="12.75">
      <c r="A53" s="62"/>
      <c r="B53" s="68">
        <v>15</v>
      </c>
      <c r="C53" s="69"/>
      <c r="D53" s="70">
        <v>1</v>
      </c>
      <c r="E53" s="71"/>
      <c r="F53" s="72"/>
      <c r="G53" s="69" t="s">
        <v>44</v>
      </c>
      <c r="H53" s="69"/>
      <c r="I53" s="69"/>
      <c r="J53" s="73" t="s">
        <v>40</v>
      </c>
      <c r="K53" s="74"/>
      <c r="L53" s="75"/>
      <c r="M53" s="76">
        <f t="shared" si="0"/>
        <v>0.6701388888888891</v>
      </c>
      <c r="N53" s="76"/>
      <c r="O53" s="76"/>
      <c r="P53" s="76"/>
      <c r="Q53" s="76"/>
      <c r="R53" s="77" t="str">
        <f>AJ18</f>
        <v>Die Verdrehten</v>
      </c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8" t="s">
        <v>41</v>
      </c>
      <c r="AI53" s="77" t="str">
        <f>AJ17</f>
        <v>SIMON Schnäpper</v>
      </c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9"/>
      <c r="AZ53" s="80"/>
      <c r="BA53" s="81"/>
      <c r="BB53" s="82" t="s">
        <v>42</v>
      </c>
      <c r="BC53" s="81"/>
      <c r="BD53" s="83"/>
      <c r="BE53" s="80"/>
      <c r="BF53" s="81"/>
      <c r="BG53" s="82" t="s">
        <v>42</v>
      </c>
      <c r="BH53" s="84"/>
    </row>
    <row r="54" spans="1:60" ht="13.5" thickBot="1">
      <c r="A54" s="62"/>
      <c r="B54" s="85"/>
      <c r="C54" s="86"/>
      <c r="D54" s="87">
        <v>2</v>
      </c>
      <c r="E54" s="88"/>
      <c r="F54" s="89"/>
      <c r="G54" s="86"/>
      <c r="H54" s="86"/>
      <c r="I54" s="86"/>
      <c r="J54" s="90" t="s">
        <v>43</v>
      </c>
      <c r="K54" s="91"/>
      <c r="L54" s="92"/>
      <c r="M54" s="93">
        <f t="shared" si="0"/>
        <v>0.6701388888888891</v>
      </c>
      <c r="N54" s="93"/>
      <c r="O54" s="93"/>
      <c r="P54" s="93"/>
      <c r="Q54" s="93"/>
      <c r="R54" s="94" t="str">
        <f>AJ18</f>
        <v>Die Verdrehten</v>
      </c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5" t="s">
        <v>41</v>
      </c>
      <c r="AI54" s="94" t="str">
        <f>AJ17</f>
        <v>SIMON Schnäpper</v>
      </c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6"/>
      <c r="AZ54" s="97"/>
      <c r="BA54" s="98"/>
      <c r="BB54" s="99" t="s">
        <v>42</v>
      </c>
      <c r="BC54" s="98"/>
      <c r="BD54" s="100"/>
      <c r="BE54" s="97"/>
      <c r="BF54" s="98"/>
      <c r="BG54" s="99" t="s">
        <v>42</v>
      </c>
      <c r="BH54" s="101"/>
    </row>
    <row r="55" spans="1:60" ht="12.75">
      <c r="A55" s="62"/>
      <c r="B55" s="68">
        <v>16</v>
      </c>
      <c r="C55" s="69"/>
      <c r="D55" s="70">
        <v>3</v>
      </c>
      <c r="E55" s="71"/>
      <c r="F55" s="72"/>
      <c r="G55" s="69" t="s">
        <v>44</v>
      </c>
      <c r="H55" s="69"/>
      <c r="I55" s="69"/>
      <c r="J55" s="73" t="s">
        <v>40</v>
      </c>
      <c r="K55" s="74"/>
      <c r="L55" s="75"/>
      <c r="M55" s="76">
        <f t="shared" si="0"/>
        <v>0.6701388888888891</v>
      </c>
      <c r="N55" s="76"/>
      <c r="O55" s="76"/>
      <c r="P55" s="76"/>
      <c r="Q55" s="76"/>
      <c r="R55" s="77" t="str">
        <f>AJ20</f>
        <v>Handball 2</v>
      </c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8" t="s">
        <v>41</v>
      </c>
      <c r="AI55" s="77" t="str">
        <f>AJ19</f>
        <v>Tiefflieger</v>
      </c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9"/>
      <c r="AZ55" s="80"/>
      <c r="BA55" s="81"/>
      <c r="BB55" s="82" t="s">
        <v>42</v>
      </c>
      <c r="BC55" s="81"/>
      <c r="BD55" s="83"/>
      <c r="BE55" s="80"/>
      <c r="BF55" s="81"/>
      <c r="BG55" s="82" t="s">
        <v>42</v>
      </c>
      <c r="BH55" s="84"/>
    </row>
    <row r="56" spans="1:60" ht="13.5" thickBot="1">
      <c r="A56" s="62"/>
      <c r="B56" s="85"/>
      <c r="C56" s="86"/>
      <c r="D56" s="87">
        <v>4</v>
      </c>
      <c r="E56" s="88"/>
      <c r="F56" s="89"/>
      <c r="G56" s="86"/>
      <c r="H56" s="86"/>
      <c r="I56" s="86"/>
      <c r="J56" s="90" t="s">
        <v>43</v>
      </c>
      <c r="K56" s="91"/>
      <c r="L56" s="92"/>
      <c r="M56" s="93">
        <f t="shared" si="0"/>
        <v>0.6701388888888891</v>
      </c>
      <c r="N56" s="93"/>
      <c r="O56" s="93"/>
      <c r="P56" s="93"/>
      <c r="Q56" s="93"/>
      <c r="R56" s="94" t="str">
        <f>AJ20</f>
        <v>Handball 2</v>
      </c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5" t="s">
        <v>41</v>
      </c>
      <c r="AI56" s="94" t="str">
        <f>AJ19</f>
        <v>Tiefflieger</v>
      </c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6"/>
      <c r="AZ56" s="97"/>
      <c r="BA56" s="98"/>
      <c r="BB56" s="99" t="s">
        <v>42</v>
      </c>
      <c r="BC56" s="98"/>
      <c r="BD56" s="100"/>
      <c r="BE56" s="97"/>
      <c r="BF56" s="98"/>
      <c r="BG56" s="99" t="s">
        <v>42</v>
      </c>
      <c r="BH56" s="101"/>
    </row>
    <row r="57" spans="1:60" ht="12.75">
      <c r="A57" s="62"/>
      <c r="B57" s="68">
        <v>17</v>
      </c>
      <c r="C57" s="69"/>
      <c r="D57" s="70">
        <v>1</v>
      </c>
      <c r="E57" s="71"/>
      <c r="F57" s="72"/>
      <c r="G57" s="69" t="s">
        <v>39</v>
      </c>
      <c r="H57" s="69"/>
      <c r="I57" s="69"/>
      <c r="J57" s="73" t="s">
        <v>40</v>
      </c>
      <c r="K57" s="74"/>
      <c r="L57" s="75"/>
      <c r="M57" s="76">
        <f t="shared" si="0"/>
        <v>0.6944444444444446</v>
      </c>
      <c r="N57" s="76"/>
      <c r="O57" s="76"/>
      <c r="P57" s="76"/>
      <c r="Q57" s="76"/>
      <c r="R57" s="77" t="str">
        <f>D16</f>
        <v>Dynamo Tresen</v>
      </c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8" t="s">
        <v>41</v>
      </c>
      <c r="AI57" s="77" t="str">
        <f>D18</f>
        <v>Handball 1</v>
      </c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9"/>
      <c r="AZ57" s="80"/>
      <c r="BA57" s="81"/>
      <c r="BB57" s="82" t="s">
        <v>42</v>
      </c>
      <c r="BC57" s="81"/>
      <c r="BD57" s="83"/>
      <c r="BE57" s="80"/>
      <c r="BF57" s="81"/>
      <c r="BG57" s="82" t="s">
        <v>42</v>
      </c>
      <c r="BH57" s="84"/>
    </row>
    <row r="58" spans="1:60" ht="13.5" thickBot="1">
      <c r="A58" s="62"/>
      <c r="B58" s="85"/>
      <c r="C58" s="86"/>
      <c r="D58" s="87">
        <v>2</v>
      </c>
      <c r="E58" s="88"/>
      <c r="F58" s="89"/>
      <c r="G58" s="86"/>
      <c r="H58" s="86"/>
      <c r="I58" s="86"/>
      <c r="J58" s="90" t="s">
        <v>43</v>
      </c>
      <c r="K58" s="91"/>
      <c r="L58" s="92"/>
      <c r="M58" s="93">
        <f t="shared" si="0"/>
        <v>0.6944444444444446</v>
      </c>
      <c r="N58" s="93"/>
      <c r="O58" s="93"/>
      <c r="P58" s="93"/>
      <c r="Q58" s="93"/>
      <c r="R58" s="94" t="str">
        <f>D16</f>
        <v>Dynamo Tresen</v>
      </c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5" t="s">
        <v>41</v>
      </c>
      <c r="AI58" s="94" t="str">
        <f>D18</f>
        <v>Handball 1</v>
      </c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6"/>
      <c r="AZ58" s="97"/>
      <c r="BA58" s="98"/>
      <c r="BB58" s="99" t="s">
        <v>42</v>
      </c>
      <c r="BC58" s="98"/>
      <c r="BD58" s="100"/>
      <c r="BE58" s="97"/>
      <c r="BF58" s="98"/>
      <c r="BG58" s="99" t="s">
        <v>42</v>
      </c>
      <c r="BH58" s="101"/>
    </row>
    <row r="59" spans="1:60" ht="12.75">
      <c r="A59" s="62"/>
      <c r="B59" s="68">
        <v>18</v>
      </c>
      <c r="C59" s="69"/>
      <c r="D59" s="70">
        <v>3</v>
      </c>
      <c r="E59" s="71"/>
      <c r="F59" s="72"/>
      <c r="G59" s="69" t="s">
        <v>39</v>
      </c>
      <c r="H59" s="69"/>
      <c r="I59" s="69"/>
      <c r="J59" s="73" t="s">
        <v>40</v>
      </c>
      <c r="K59" s="74"/>
      <c r="L59" s="75"/>
      <c r="M59" s="76">
        <f t="shared" si="0"/>
        <v>0.6944444444444446</v>
      </c>
      <c r="N59" s="76"/>
      <c r="O59" s="76"/>
      <c r="P59" s="76"/>
      <c r="Q59" s="76"/>
      <c r="R59" s="77" t="str">
        <f>D17</f>
        <v>Handballfrauen</v>
      </c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8" t="s">
        <v>41</v>
      </c>
      <c r="AI59" s="77" t="str">
        <f>D20</f>
        <v>Freilos</v>
      </c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9"/>
      <c r="AZ59" s="80"/>
      <c r="BA59" s="81"/>
      <c r="BB59" s="82" t="s">
        <v>42</v>
      </c>
      <c r="BC59" s="81"/>
      <c r="BD59" s="83"/>
      <c r="BE59" s="80"/>
      <c r="BF59" s="81"/>
      <c r="BG59" s="82" t="s">
        <v>42</v>
      </c>
      <c r="BH59" s="84"/>
    </row>
    <row r="60" spans="1:60" ht="13.5" thickBot="1">
      <c r="A60" s="62"/>
      <c r="B60" s="85"/>
      <c r="C60" s="86"/>
      <c r="D60" s="87">
        <v>4</v>
      </c>
      <c r="E60" s="88"/>
      <c r="F60" s="89"/>
      <c r="G60" s="86"/>
      <c r="H60" s="86"/>
      <c r="I60" s="86"/>
      <c r="J60" s="90" t="s">
        <v>43</v>
      </c>
      <c r="K60" s="91"/>
      <c r="L60" s="92"/>
      <c r="M60" s="93">
        <f t="shared" si="0"/>
        <v>0.6944444444444446</v>
      </c>
      <c r="N60" s="93"/>
      <c r="O60" s="93"/>
      <c r="P60" s="93"/>
      <c r="Q60" s="93"/>
      <c r="R60" s="94" t="str">
        <f>D17</f>
        <v>Handballfrauen</v>
      </c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5" t="s">
        <v>41</v>
      </c>
      <c r="AI60" s="94" t="str">
        <f>D20</f>
        <v>Freilos</v>
      </c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6"/>
      <c r="AZ60" s="97"/>
      <c r="BA60" s="98"/>
      <c r="BB60" s="99" t="s">
        <v>42</v>
      </c>
      <c r="BC60" s="98"/>
      <c r="BD60" s="100"/>
      <c r="BE60" s="97"/>
      <c r="BF60" s="98"/>
      <c r="BG60" s="99" t="s">
        <v>42</v>
      </c>
      <c r="BH60" s="101"/>
    </row>
    <row r="61" spans="1:60" ht="12.75">
      <c r="A61" s="62"/>
      <c r="B61" s="68">
        <v>19</v>
      </c>
      <c r="C61" s="69"/>
      <c r="D61" s="70">
        <v>1</v>
      </c>
      <c r="E61" s="71"/>
      <c r="F61" s="72"/>
      <c r="G61" s="69" t="s">
        <v>44</v>
      </c>
      <c r="H61" s="69"/>
      <c r="I61" s="69"/>
      <c r="J61" s="73" t="s">
        <v>40</v>
      </c>
      <c r="K61" s="74"/>
      <c r="L61" s="75"/>
      <c r="M61" s="76">
        <f t="shared" si="0"/>
        <v>0.7187500000000002</v>
      </c>
      <c r="N61" s="76"/>
      <c r="O61" s="76"/>
      <c r="P61" s="76"/>
      <c r="Q61" s="76"/>
      <c r="R61" s="77" t="str">
        <f>AJ16</f>
        <v>Tischtennis Schömberg</v>
      </c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8" t="s">
        <v>41</v>
      </c>
      <c r="AI61" s="77" t="str">
        <f>AJ18</f>
        <v>Die Verdrehten</v>
      </c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9"/>
      <c r="AZ61" s="80"/>
      <c r="BA61" s="81"/>
      <c r="BB61" s="82" t="s">
        <v>42</v>
      </c>
      <c r="BC61" s="81"/>
      <c r="BD61" s="83"/>
      <c r="BE61" s="80"/>
      <c r="BF61" s="81"/>
      <c r="BG61" s="82" t="s">
        <v>42</v>
      </c>
      <c r="BH61" s="84"/>
    </row>
    <row r="62" spans="1:60" ht="13.5" thickBot="1">
      <c r="A62" s="62"/>
      <c r="B62" s="85"/>
      <c r="C62" s="86"/>
      <c r="D62" s="87">
        <v>2</v>
      </c>
      <c r="E62" s="88"/>
      <c r="F62" s="89"/>
      <c r="G62" s="86"/>
      <c r="H62" s="86"/>
      <c r="I62" s="86"/>
      <c r="J62" s="90" t="s">
        <v>43</v>
      </c>
      <c r="K62" s="91"/>
      <c r="L62" s="92"/>
      <c r="M62" s="93">
        <f t="shared" si="0"/>
        <v>0.7187500000000002</v>
      </c>
      <c r="N62" s="93"/>
      <c r="O62" s="93"/>
      <c r="P62" s="93"/>
      <c r="Q62" s="93"/>
      <c r="R62" s="94" t="str">
        <f>AJ16</f>
        <v>Tischtennis Schömberg</v>
      </c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5" t="s">
        <v>41</v>
      </c>
      <c r="AI62" s="94" t="str">
        <f>AJ18</f>
        <v>Die Verdrehten</v>
      </c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6"/>
      <c r="AZ62" s="97"/>
      <c r="BA62" s="98"/>
      <c r="BB62" s="99" t="s">
        <v>42</v>
      </c>
      <c r="BC62" s="98"/>
      <c r="BD62" s="100"/>
      <c r="BE62" s="97"/>
      <c r="BF62" s="98"/>
      <c r="BG62" s="99" t="s">
        <v>42</v>
      </c>
      <c r="BH62" s="101"/>
    </row>
    <row r="63" spans="1:60" ht="12.75">
      <c r="A63" s="62"/>
      <c r="B63" s="68">
        <v>20</v>
      </c>
      <c r="C63" s="69"/>
      <c r="D63" s="70">
        <v>3</v>
      </c>
      <c r="E63" s="71"/>
      <c r="F63" s="72"/>
      <c r="G63" s="69" t="s">
        <v>44</v>
      </c>
      <c r="H63" s="69"/>
      <c r="I63" s="69"/>
      <c r="J63" s="73" t="s">
        <v>40</v>
      </c>
      <c r="K63" s="74"/>
      <c r="L63" s="75"/>
      <c r="M63" s="76">
        <f>M58+$X$10*$AA$10+$AO$10</f>
        <v>0.7187500000000002</v>
      </c>
      <c r="N63" s="76"/>
      <c r="O63" s="76"/>
      <c r="P63" s="76"/>
      <c r="Q63" s="76"/>
      <c r="R63" s="77" t="str">
        <f>AJ17</f>
        <v>SIMON Schnäpper</v>
      </c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8" t="s">
        <v>41</v>
      </c>
      <c r="AI63" s="77" t="str">
        <f>AJ20</f>
        <v>Handball 2</v>
      </c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9"/>
      <c r="AZ63" s="80"/>
      <c r="BA63" s="81"/>
      <c r="BB63" s="82" t="s">
        <v>42</v>
      </c>
      <c r="BC63" s="81"/>
      <c r="BD63" s="83"/>
      <c r="BE63" s="80"/>
      <c r="BF63" s="81"/>
      <c r="BG63" s="82" t="s">
        <v>42</v>
      </c>
      <c r="BH63" s="84"/>
    </row>
    <row r="64" spans="2:60" ht="13.5" thickBot="1">
      <c r="B64" s="85"/>
      <c r="C64" s="86"/>
      <c r="D64" s="87">
        <v>4</v>
      </c>
      <c r="E64" s="88"/>
      <c r="F64" s="89"/>
      <c r="G64" s="86"/>
      <c r="H64" s="86"/>
      <c r="I64" s="86"/>
      <c r="J64" s="90" t="s">
        <v>43</v>
      </c>
      <c r="K64" s="91"/>
      <c r="L64" s="92"/>
      <c r="M64" s="93">
        <f>M59+$X$10*$AA$10+$AO$10</f>
        <v>0.7187500000000002</v>
      </c>
      <c r="N64" s="93"/>
      <c r="O64" s="93"/>
      <c r="P64" s="93"/>
      <c r="Q64" s="93"/>
      <c r="R64" s="94" t="str">
        <f>AJ17</f>
        <v>SIMON Schnäpper</v>
      </c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5" t="s">
        <v>41</v>
      </c>
      <c r="AI64" s="94" t="str">
        <f>AJ20</f>
        <v>Handball 2</v>
      </c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6"/>
      <c r="AZ64" s="97"/>
      <c r="BA64" s="98"/>
      <c r="BB64" s="99" t="s">
        <v>42</v>
      </c>
      <c r="BC64" s="98"/>
      <c r="BD64" s="100"/>
      <c r="BE64" s="97"/>
      <c r="BF64" s="98"/>
      <c r="BG64" s="99" t="s">
        <v>42</v>
      </c>
      <c r="BH64" s="101"/>
    </row>
    <row r="65" spans="59:60" ht="12.75">
      <c r="BG65" s="16"/>
      <c r="BH65" s="17"/>
    </row>
    <row r="66" spans="2:60" ht="12.75">
      <c r="B66" s="110" t="s">
        <v>45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BG66" s="16"/>
      <c r="BH66" s="17"/>
    </row>
    <row r="67" spans="59:60" ht="13.5" thickBot="1">
      <c r="BG67" s="16"/>
      <c r="BH67" s="17"/>
    </row>
    <row r="68" spans="1:60" ht="13.5" thickBot="1">
      <c r="A68" s="112"/>
      <c r="B68" s="63" t="s">
        <v>15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4"/>
      <c r="S68" s="63" t="s">
        <v>46</v>
      </c>
      <c r="T68" s="65"/>
      <c r="U68" s="64"/>
      <c r="V68" s="63" t="s">
        <v>47</v>
      </c>
      <c r="W68" s="65"/>
      <c r="X68" s="65"/>
      <c r="Y68" s="65"/>
      <c r="Z68" s="64"/>
      <c r="AA68" s="63" t="s">
        <v>48</v>
      </c>
      <c r="AB68" s="65"/>
      <c r="AC68" s="64"/>
      <c r="AD68" s="113"/>
      <c r="AE68" s="113"/>
      <c r="AF68" s="113"/>
      <c r="AG68" s="113"/>
      <c r="AH68" s="63" t="s">
        <v>49</v>
      </c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4"/>
      <c r="AV68" s="63" t="s">
        <v>46</v>
      </c>
      <c r="AW68" s="65"/>
      <c r="AX68" s="64"/>
      <c r="AY68" s="63" t="s">
        <v>47</v>
      </c>
      <c r="AZ68" s="65"/>
      <c r="BA68" s="65"/>
      <c r="BB68" s="65"/>
      <c r="BC68" s="64"/>
      <c r="BD68" s="63" t="s">
        <v>48</v>
      </c>
      <c r="BE68" s="65"/>
      <c r="BF68" s="64"/>
      <c r="BG68" s="114"/>
      <c r="BH68" s="115"/>
    </row>
    <row r="69" spans="2:60" ht="13.5" thickBot="1">
      <c r="B69" s="116"/>
      <c r="C69" s="117"/>
      <c r="D69" s="118">
        <f>BP37</f>
        <v>0</v>
      </c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20"/>
      <c r="S69" s="121">
        <f>BE25+BE26+BH33+BH34+BH43+BH44+BE57+BE58</f>
        <v>0</v>
      </c>
      <c r="T69" s="122"/>
      <c r="U69" s="123"/>
      <c r="V69" s="124">
        <f>AZ25+AZ26+BC33+BC34+BC43+BC44+AZ57+AZ58</f>
        <v>0</v>
      </c>
      <c r="W69" s="124"/>
      <c r="X69" s="125" t="s">
        <v>42</v>
      </c>
      <c r="Y69" s="124">
        <f>BC25+BC26+AZ33+AZ34+AZ43+AZ44+BC57+BC58</f>
        <v>0</v>
      </c>
      <c r="Z69" s="124"/>
      <c r="AA69" s="126">
        <f>V69-Y69</f>
        <v>0</v>
      </c>
      <c r="AB69" s="127"/>
      <c r="AC69" s="128"/>
      <c r="AD69" s="62"/>
      <c r="AE69" s="62"/>
      <c r="AF69" s="62"/>
      <c r="AG69" s="62"/>
      <c r="AH69" s="116"/>
      <c r="AI69" s="117"/>
      <c r="AJ69" s="118">
        <f>BP51</f>
        <v>0</v>
      </c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20"/>
      <c r="AV69" s="129">
        <f>BE29+BE30+BH37+BH38+BH47+BH48+BE61+BE62</f>
        <v>0</v>
      </c>
      <c r="AW69" s="122"/>
      <c r="AX69" s="123"/>
      <c r="AY69" s="124">
        <f>AZ29+AZ30+BC37+BC38+BC47+BC48+AZ61+AZ62</f>
        <v>0</v>
      </c>
      <c r="AZ69" s="124"/>
      <c r="BA69" s="125" t="s">
        <v>42</v>
      </c>
      <c r="BB69" s="124">
        <f>BC29+BC30+AZ37+AZ38+AZ47+AZ48+BC61+BC62</f>
        <v>0</v>
      </c>
      <c r="BC69" s="124"/>
      <c r="BD69" s="126">
        <f>AY69-BB69</f>
        <v>0</v>
      </c>
      <c r="BE69" s="127"/>
      <c r="BF69" s="128"/>
      <c r="BG69" s="16"/>
      <c r="BH69" s="17"/>
    </row>
    <row r="70" spans="2:60" ht="13.5" thickBot="1">
      <c r="B70" s="130"/>
      <c r="C70" s="131"/>
      <c r="D70" s="132">
        <f>BP39</f>
        <v>0</v>
      </c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4"/>
      <c r="S70" s="135">
        <f>BH25+BH26+BE35+BE36+BH49+BH50+BE59+BE60</f>
        <v>0</v>
      </c>
      <c r="T70" s="136"/>
      <c r="U70" s="137"/>
      <c r="V70" s="138">
        <f>BC25+BC26+AZ35+AZ36+BC49+BC50+AZ59+AZ60</f>
        <v>0</v>
      </c>
      <c r="W70" s="138"/>
      <c r="X70" s="139" t="s">
        <v>42</v>
      </c>
      <c r="Y70" s="138">
        <f>AZ25+AZ26+BC35+BC36+AZ49+AZ50+BC59+BC60</f>
        <v>0</v>
      </c>
      <c r="Z70" s="138"/>
      <c r="AA70" s="140">
        <f>V70-Y70</f>
        <v>0</v>
      </c>
      <c r="AB70" s="141"/>
      <c r="AC70" s="142"/>
      <c r="AD70" s="62"/>
      <c r="AE70" s="62"/>
      <c r="AF70" s="62"/>
      <c r="AG70" s="62"/>
      <c r="AH70" s="130"/>
      <c r="AI70" s="131"/>
      <c r="AJ70" s="132">
        <f>BP53</f>
        <v>0</v>
      </c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4"/>
      <c r="AV70" s="135">
        <f>BH29+BH30+BE40+BE39+BH53+BH54+BE63+BE64</f>
        <v>0</v>
      </c>
      <c r="AW70" s="136"/>
      <c r="AX70" s="137"/>
      <c r="AY70" s="138">
        <f>BC29+BC30+AZ39+AZ40+BC53+BC54+AZ63+AZ64</f>
        <v>0</v>
      </c>
      <c r="AZ70" s="138"/>
      <c r="BA70" s="139" t="s">
        <v>42</v>
      </c>
      <c r="BB70" s="138">
        <f>AZ29+AZ30+BC39+BC40+AZ53+AZ54+BC63+BC64</f>
        <v>0</v>
      </c>
      <c r="BC70" s="138"/>
      <c r="BD70" s="126">
        <f>AY70-BB70</f>
        <v>0</v>
      </c>
      <c r="BE70" s="127"/>
      <c r="BF70" s="128"/>
      <c r="BG70" s="16"/>
      <c r="BH70" s="17"/>
    </row>
    <row r="71" spans="2:60" ht="13.5" thickBot="1">
      <c r="B71" s="130"/>
      <c r="C71" s="131"/>
      <c r="D71" s="132">
        <f>BP41</f>
        <v>0</v>
      </c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4"/>
      <c r="S71" s="135">
        <f>BH27+BH28+BE41+BE42+BE49+BE50+BH57+BH58</f>
        <v>0</v>
      </c>
      <c r="T71" s="136"/>
      <c r="U71" s="137"/>
      <c r="V71" s="138">
        <f>BC27+BC28+AZ41+AZ42+AZ49+AZ50+BC57+BC58</f>
        <v>0</v>
      </c>
      <c r="W71" s="138"/>
      <c r="X71" s="139" t="s">
        <v>42</v>
      </c>
      <c r="Y71" s="138">
        <f>AZ27+AZ28+BC41+BC42+BC49+BC50+AZ57+AZ58</f>
        <v>0</v>
      </c>
      <c r="Z71" s="138"/>
      <c r="AA71" s="140">
        <f>V71-Y71</f>
        <v>0</v>
      </c>
      <c r="AB71" s="141"/>
      <c r="AC71" s="142"/>
      <c r="AD71" s="62"/>
      <c r="AE71" s="62"/>
      <c r="AF71" s="62"/>
      <c r="AG71" s="62"/>
      <c r="AH71" s="130"/>
      <c r="AI71" s="131"/>
      <c r="AJ71" s="132">
        <f>BP55</f>
        <v>0</v>
      </c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4"/>
      <c r="AV71" s="135">
        <f>BH31+BH32+BE45+BE46+BE53+BE54+BH61+BH62</f>
        <v>0</v>
      </c>
      <c r="AW71" s="136"/>
      <c r="AX71" s="137"/>
      <c r="AY71" s="138">
        <f>BC31+BC32+AZ45+AZ46+AZ53+AZ54+BC61+BC62</f>
        <v>0</v>
      </c>
      <c r="AZ71" s="138"/>
      <c r="BA71" s="139" t="s">
        <v>42</v>
      </c>
      <c r="BB71" s="138">
        <f>AZ31+AZ32+BC45+BC46+BC53+BC54+AZ61+AZ62</f>
        <v>0</v>
      </c>
      <c r="BC71" s="138"/>
      <c r="BD71" s="126">
        <f>AY71-BB71</f>
        <v>0</v>
      </c>
      <c r="BE71" s="127"/>
      <c r="BF71" s="128"/>
      <c r="BG71" s="16"/>
      <c r="BH71" s="17"/>
    </row>
    <row r="72" spans="2:60" ht="13.5" thickBot="1">
      <c r="B72" s="130"/>
      <c r="C72" s="131"/>
      <c r="D72" s="132">
        <f>BP43</f>
        <v>0</v>
      </c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4"/>
      <c r="S72" s="135">
        <f>BE27+BE28+BH36+BH35+BE43+BE44+BH51+BH52</f>
        <v>0</v>
      </c>
      <c r="T72" s="136"/>
      <c r="U72" s="137"/>
      <c r="V72" s="138">
        <f>AZ27+AZ28+BC35+BC36+AZ43+AZ44+BC51+BC52</f>
        <v>0</v>
      </c>
      <c r="W72" s="138"/>
      <c r="X72" s="139" t="s">
        <v>42</v>
      </c>
      <c r="Y72" s="138">
        <f>BC27+BC28+AZ35+AZ36+BC43+BC44+AZ51+AZ52</f>
        <v>0</v>
      </c>
      <c r="Z72" s="138"/>
      <c r="AA72" s="140">
        <f>V72-Y72</f>
        <v>0</v>
      </c>
      <c r="AB72" s="141"/>
      <c r="AC72" s="142"/>
      <c r="AD72" s="62"/>
      <c r="AE72" s="62"/>
      <c r="AF72" s="62"/>
      <c r="AG72" s="62"/>
      <c r="AH72" s="130"/>
      <c r="AI72" s="131"/>
      <c r="AJ72" s="132">
        <f>BP57</f>
        <v>0</v>
      </c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4"/>
      <c r="AV72" s="135">
        <f>BE31+BE32+BH39+BH40+BE47+BE48+BH55+BH56</f>
        <v>0</v>
      </c>
      <c r="AW72" s="136"/>
      <c r="AX72" s="137"/>
      <c r="AY72" s="138">
        <f>AZ31+AZ32+BC39+BC40+AZ47+AZ48+BC55+BC56</f>
        <v>0</v>
      </c>
      <c r="AZ72" s="138"/>
      <c r="BA72" s="139" t="s">
        <v>42</v>
      </c>
      <c r="BB72" s="138">
        <f>BC31+BC32+AZ39+AZ40+BC47+BC48+AZ55+AZ56</f>
        <v>0</v>
      </c>
      <c r="BC72" s="138"/>
      <c r="BD72" s="126">
        <f>AY72-BB72</f>
        <v>0</v>
      </c>
      <c r="BE72" s="127"/>
      <c r="BF72" s="128"/>
      <c r="BG72" s="16"/>
      <c r="BH72" s="17"/>
    </row>
    <row r="73" spans="2:60" ht="13.5" thickBot="1">
      <c r="B73" s="143"/>
      <c r="C73" s="144"/>
      <c r="D73" s="145">
        <f>BP45</f>
        <v>0</v>
      </c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7"/>
      <c r="S73" s="148">
        <f>BE33+BE34+BH41+BH42+BE51+BE52+BH59+BH60</f>
        <v>0</v>
      </c>
      <c r="T73" s="149"/>
      <c r="U73" s="150"/>
      <c r="V73" s="151">
        <f>AZ33+AZ34+BC41+BC42+AZ51+AZ52+BC59+BC60</f>
        <v>0</v>
      </c>
      <c r="W73" s="151"/>
      <c r="X73" s="152" t="s">
        <v>42</v>
      </c>
      <c r="Y73" s="151">
        <f>BC33+BC34+AZ41+AZ42+BC51+BC52+AZ59+AZ60</f>
        <v>0</v>
      </c>
      <c r="Z73" s="151"/>
      <c r="AA73" s="153">
        <f>V73-Y73</f>
        <v>0</v>
      </c>
      <c r="AB73" s="154"/>
      <c r="AC73" s="155"/>
      <c r="AD73" s="62"/>
      <c r="AE73" s="62"/>
      <c r="AF73" s="62"/>
      <c r="AG73" s="62"/>
      <c r="AH73" s="143"/>
      <c r="AI73" s="144"/>
      <c r="AJ73" s="145">
        <f>BP59</f>
        <v>0</v>
      </c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7"/>
      <c r="AV73" s="148">
        <f>BE37+BE38+BH45+BH46+BE55+BE56+BH63+BH64</f>
        <v>0</v>
      </c>
      <c r="AW73" s="149"/>
      <c r="AX73" s="150"/>
      <c r="AY73" s="151">
        <f>AZ37+AZ38+BC45+BC46+AZ55+AZ56+BC63+BC64</f>
        <v>0</v>
      </c>
      <c r="AZ73" s="151"/>
      <c r="BA73" s="152" t="s">
        <v>42</v>
      </c>
      <c r="BB73" s="151">
        <f>BC37+BC38+AZ45+AZ46+BC55+BC56+AZ63+AZ64</f>
        <v>0</v>
      </c>
      <c r="BC73" s="151"/>
      <c r="BD73" s="156">
        <f>AY73-BB73</f>
        <v>0</v>
      </c>
      <c r="BE73" s="157"/>
      <c r="BF73" s="158"/>
      <c r="BG73" s="16"/>
      <c r="BH73" s="17"/>
    </row>
    <row r="74" spans="59:60" ht="12.75">
      <c r="BG74" s="16"/>
      <c r="BH74" s="17"/>
    </row>
    <row r="75" spans="59:60" ht="12.75">
      <c r="BG75" s="16"/>
      <c r="BH75" s="17"/>
    </row>
    <row r="76" spans="2:60" ht="33">
      <c r="B76" s="18" t="str">
        <f>$A$2</f>
        <v>TC Schömberg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6"/>
      <c r="BH76" s="17"/>
    </row>
    <row r="77" spans="2:60" ht="27">
      <c r="B77" s="22" t="str">
        <f>$A$3</f>
        <v>12. Jedermanns-Tennis-Turnier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16"/>
      <c r="BH77" s="17"/>
    </row>
    <row r="78" spans="59:60" ht="12.75">
      <c r="BG78" s="16"/>
      <c r="BH78" s="17"/>
    </row>
    <row r="79" spans="2:60" ht="12.75">
      <c r="B79" s="46" t="s">
        <v>50</v>
      </c>
      <c r="BG79" s="16"/>
      <c r="BH79" s="17"/>
    </row>
    <row r="80" spans="59:60" ht="12.75">
      <c r="BG80" s="16"/>
      <c r="BH80" s="17"/>
    </row>
    <row r="81" spans="1:60" ht="15.75">
      <c r="A81" s="2"/>
      <c r="B81" s="2"/>
      <c r="C81" s="2"/>
      <c r="D81" s="2"/>
      <c r="E81" s="2"/>
      <c r="F81" s="2"/>
      <c r="G81" s="41" t="s">
        <v>7</v>
      </c>
      <c r="H81" s="42">
        <f>$M$64+$X$10*$AA$10+$AA$81+AO81</f>
        <v>0.760416666666667</v>
      </c>
      <c r="I81" s="42"/>
      <c r="J81" s="42"/>
      <c r="K81" s="42"/>
      <c r="L81" s="42"/>
      <c r="M81" s="42"/>
      <c r="N81" s="42"/>
      <c r="O81" s="42"/>
      <c r="P81" s="43" t="s">
        <v>8</v>
      </c>
      <c r="Q81" s="2"/>
      <c r="R81" s="2"/>
      <c r="S81" s="2"/>
      <c r="T81" s="2"/>
      <c r="U81" s="2"/>
      <c r="V81" s="2"/>
      <c r="W81" s="41" t="s">
        <v>9</v>
      </c>
      <c r="X81" s="44">
        <v>1</v>
      </c>
      <c r="Y81" s="44" t="s">
        <v>10</v>
      </c>
      <c r="Z81" s="45" t="s">
        <v>11</v>
      </c>
      <c r="AA81" s="42">
        <v>0.017361111111111112</v>
      </c>
      <c r="AB81" s="42"/>
      <c r="AC81" s="42"/>
      <c r="AD81" s="42"/>
      <c r="AE81" s="42"/>
      <c r="AF81" s="43" t="s">
        <v>12</v>
      </c>
      <c r="AG81" s="2"/>
      <c r="AH81" s="2"/>
      <c r="AI81" s="2"/>
      <c r="AJ81" s="2"/>
      <c r="AK81" s="2"/>
      <c r="AL81" s="2"/>
      <c r="AM81" s="2"/>
      <c r="AN81" s="41" t="s">
        <v>13</v>
      </c>
      <c r="AO81" s="42">
        <v>0.006944444444444444</v>
      </c>
      <c r="AP81" s="42"/>
      <c r="AQ81" s="42"/>
      <c r="AR81" s="42"/>
      <c r="AS81" s="42"/>
      <c r="AT81" s="43" t="s">
        <v>12</v>
      </c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32"/>
      <c r="BH81" s="17"/>
    </row>
    <row r="82" spans="59:60" ht="12.75">
      <c r="BG82" s="16"/>
      <c r="BH82" s="17"/>
    </row>
    <row r="83" spans="59:60" ht="13.5" thickBot="1">
      <c r="BG83" s="16"/>
      <c r="BH83" s="17"/>
    </row>
    <row r="84" spans="2:60" ht="13.5" thickBot="1">
      <c r="B84" s="159" t="s">
        <v>32</v>
      </c>
      <c r="C84" s="160"/>
      <c r="D84" s="161" t="s">
        <v>35</v>
      </c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3"/>
      <c r="R84" s="161" t="s">
        <v>51</v>
      </c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3"/>
      <c r="AZ84" s="161" t="s">
        <v>37</v>
      </c>
      <c r="BA84" s="162"/>
      <c r="BB84" s="162"/>
      <c r="BC84" s="162"/>
      <c r="BD84" s="163"/>
      <c r="BE84" s="161" t="s">
        <v>52</v>
      </c>
      <c r="BF84" s="164"/>
      <c r="BG84" s="16"/>
      <c r="BH84" s="17"/>
    </row>
    <row r="85" spans="2:60" ht="12.75">
      <c r="B85" s="165">
        <v>21</v>
      </c>
      <c r="C85" s="166"/>
      <c r="D85" s="70">
        <v>1</v>
      </c>
      <c r="E85" s="71"/>
      <c r="F85" s="72"/>
      <c r="G85" s="76">
        <f>H81</f>
        <v>0.760416666666667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8" t="s">
        <v>41</v>
      </c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81"/>
      <c r="BA85" s="81"/>
      <c r="BB85" s="169" t="s">
        <v>42</v>
      </c>
      <c r="BC85" s="81"/>
      <c r="BD85" s="81"/>
      <c r="BE85" s="166"/>
      <c r="BF85" s="170"/>
      <c r="BG85" s="16"/>
      <c r="BH85" s="17"/>
    </row>
    <row r="86" spans="2:60" ht="13.5" thickBot="1">
      <c r="B86" s="171"/>
      <c r="C86" s="172"/>
      <c r="D86" s="87">
        <v>2</v>
      </c>
      <c r="E86" s="88"/>
      <c r="F86" s="89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173" t="s">
        <v>53</v>
      </c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4"/>
      <c r="AI86" s="173" t="s">
        <v>54</v>
      </c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98"/>
      <c r="BA86" s="98"/>
      <c r="BB86" s="175" t="s">
        <v>42</v>
      </c>
      <c r="BC86" s="98"/>
      <c r="BD86" s="98"/>
      <c r="BE86" s="172"/>
      <c r="BF86" s="176"/>
      <c r="BG86" s="16"/>
      <c r="BH86" s="17"/>
    </row>
    <row r="87" spans="2:60" ht="13.5" thickBot="1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6"/>
      <c r="BH87" s="17"/>
    </row>
    <row r="88" spans="2:60" ht="13.5" thickBot="1">
      <c r="B88" s="159" t="s">
        <v>32</v>
      </c>
      <c r="C88" s="160"/>
      <c r="D88" s="161" t="s">
        <v>35</v>
      </c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3"/>
      <c r="R88" s="161" t="s">
        <v>55</v>
      </c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3"/>
      <c r="AZ88" s="161" t="s">
        <v>37</v>
      </c>
      <c r="BA88" s="162"/>
      <c r="BB88" s="162"/>
      <c r="BC88" s="162"/>
      <c r="BD88" s="163"/>
      <c r="BE88" s="161" t="s">
        <v>52</v>
      </c>
      <c r="BF88" s="164"/>
      <c r="BG88" s="16"/>
      <c r="BH88" s="17"/>
    </row>
    <row r="89" spans="2:60" ht="12.75">
      <c r="B89" s="165">
        <v>22</v>
      </c>
      <c r="C89" s="166"/>
      <c r="D89" s="70">
        <v>1</v>
      </c>
      <c r="E89" s="71"/>
      <c r="F89" s="72"/>
      <c r="G89" s="177">
        <f>G85+AA81+AO81</f>
        <v>0.7847222222222225</v>
      </c>
      <c r="H89" s="177"/>
      <c r="I89" s="177"/>
      <c r="J89" s="177"/>
      <c r="K89" s="177"/>
      <c r="L89" s="177"/>
      <c r="M89" s="177"/>
      <c r="N89" s="177"/>
      <c r="O89" s="177"/>
      <c r="P89" s="177"/>
      <c r="Q89" s="178"/>
      <c r="R89" s="179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8" t="s">
        <v>41</v>
      </c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81"/>
      <c r="BA89" s="81"/>
      <c r="BB89" s="169" t="s">
        <v>42</v>
      </c>
      <c r="BC89" s="81"/>
      <c r="BD89" s="81"/>
      <c r="BE89" s="166"/>
      <c r="BF89" s="170"/>
      <c r="BG89" s="16"/>
      <c r="BH89" s="17"/>
    </row>
    <row r="90" spans="2:60" ht="13.5" thickBot="1">
      <c r="B90" s="171"/>
      <c r="C90" s="172"/>
      <c r="D90" s="87">
        <v>2</v>
      </c>
      <c r="E90" s="88"/>
      <c r="F90" s="89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1"/>
      <c r="R90" s="182" t="s">
        <v>56</v>
      </c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4"/>
      <c r="AI90" s="173" t="s">
        <v>57</v>
      </c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98"/>
      <c r="BA90" s="98"/>
      <c r="BB90" s="175" t="s">
        <v>42</v>
      </c>
      <c r="BC90" s="98"/>
      <c r="BD90" s="98"/>
      <c r="BE90" s="172"/>
      <c r="BF90" s="176"/>
      <c r="BG90" s="16"/>
      <c r="BH90" s="17"/>
    </row>
    <row r="91" spans="59:60" ht="12.75">
      <c r="BG91" s="16"/>
      <c r="BH91" s="17"/>
    </row>
    <row r="92" spans="59:60" ht="12.75">
      <c r="BG92" s="16"/>
      <c r="BH92" s="17"/>
    </row>
    <row r="93" spans="6:60" ht="12.75">
      <c r="F93" s="111" t="s">
        <v>58</v>
      </c>
      <c r="BG93" s="16"/>
      <c r="BH93" s="183"/>
    </row>
    <row r="94" spans="2:60" ht="12.75">
      <c r="B94" s="46" t="s">
        <v>59</v>
      </c>
      <c r="BG94" s="16"/>
      <c r="BH94" s="183"/>
    </row>
    <row r="95" spans="59:60" ht="13.5" thickBot="1">
      <c r="BG95" s="16"/>
      <c r="BH95" s="17"/>
    </row>
    <row r="96" spans="9:60" ht="18">
      <c r="I96" s="184" t="s">
        <v>16</v>
      </c>
      <c r="J96" s="185"/>
      <c r="K96" s="185"/>
      <c r="L96" s="185"/>
      <c r="M96" s="186"/>
      <c r="N96" s="186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8"/>
      <c r="BG96" s="16"/>
      <c r="BH96" s="17"/>
    </row>
    <row r="97" spans="9:60" ht="18">
      <c r="I97" s="189" t="s">
        <v>19</v>
      </c>
      <c r="J97" s="190"/>
      <c r="K97" s="190"/>
      <c r="L97" s="190"/>
      <c r="M97" s="191"/>
      <c r="N97" s="191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3"/>
      <c r="BG97" s="16"/>
      <c r="BH97" s="17"/>
    </row>
    <row r="98" spans="9:60" ht="18">
      <c r="I98" s="189" t="s">
        <v>22</v>
      </c>
      <c r="J98" s="190"/>
      <c r="K98" s="190"/>
      <c r="L98" s="190"/>
      <c r="M98" s="191"/>
      <c r="N98" s="191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3"/>
      <c r="BG98" s="16"/>
      <c r="BH98" s="17"/>
    </row>
    <row r="99" spans="9:60" ht="18">
      <c r="I99" s="189" t="s">
        <v>25</v>
      </c>
      <c r="J99" s="190"/>
      <c r="K99" s="190"/>
      <c r="L99" s="190"/>
      <c r="M99" s="191"/>
      <c r="N99" s="191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3"/>
      <c r="BG99" s="16"/>
      <c r="BH99" s="17"/>
    </row>
    <row r="100" spans="9:60" ht="18">
      <c r="I100" s="189" t="s">
        <v>28</v>
      </c>
      <c r="J100" s="190"/>
      <c r="K100" s="190"/>
      <c r="L100" s="190"/>
      <c r="M100" s="191"/>
      <c r="N100" s="191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3"/>
      <c r="BG100" s="16"/>
      <c r="BH100" s="17"/>
    </row>
    <row r="101" spans="9:60" ht="18">
      <c r="I101" s="189" t="s">
        <v>60</v>
      </c>
      <c r="J101" s="190"/>
      <c r="K101" s="190"/>
      <c r="L101" s="190"/>
      <c r="M101" s="191"/>
      <c r="N101" s="191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3"/>
      <c r="BG101" s="16"/>
      <c r="BH101" s="17"/>
    </row>
    <row r="102" spans="9:60" ht="18">
      <c r="I102" s="189" t="s">
        <v>61</v>
      </c>
      <c r="J102" s="190"/>
      <c r="K102" s="190"/>
      <c r="L102" s="190"/>
      <c r="M102" s="191"/>
      <c r="N102" s="191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3"/>
      <c r="BG102" s="16"/>
      <c r="BH102" s="17"/>
    </row>
    <row r="103" spans="9:60" ht="18">
      <c r="I103" s="189" t="s">
        <v>62</v>
      </c>
      <c r="J103" s="190"/>
      <c r="K103" s="190"/>
      <c r="L103" s="190"/>
      <c r="M103" s="191"/>
      <c r="N103" s="191"/>
      <c r="O103" s="194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6"/>
      <c r="BG103" s="16"/>
      <c r="BH103" s="17"/>
    </row>
    <row r="104" spans="9:60" ht="18">
      <c r="I104" s="189" t="s">
        <v>63</v>
      </c>
      <c r="J104" s="190"/>
      <c r="K104" s="190"/>
      <c r="L104" s="190"/>
      <c r="M104" s="191"/>
      <c r="N104" s="191"/>
      <c r="O104" s="194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6"/>
      <c r="BG104" s="16"/>
      <c r="BH104" s="17"/>
    </row>
    <row r="105" spans="9:60" ht="18.75" thickBot="1">
      <c r="I105" s="197" t="s">
        <v>64</v>
      </c>
      <c r="J105" s="198"/>
      <c r="K105" s="198"/>
      <c r="L105" s="198"/>
      <c r="M105" s="199"/>
      <c r="N105" s="199"/>
      <c r="O105" s="200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2"/>
      <c r="BG105" s="16"/>
      <c r="BH105" s="17"/>
    </row>
    <row r="106" spans="59:60" ht="12.75">
      <c r="BG106" s="16"/>
      <c r="BH106" s="17"/>
    </row>
    <row r="107" spans="59:60" ht="12.75">
      <c r="BG107" s="16"/>
      <c r="BH107" s="17"/>
    </row>
    <row r="108" spans="59:60" ht="12.75">
      <c r="BG108" s="16"/>
      <c r="BH108" s="17"/>
    </row>
  </sheetData>
  <mergeCells count="529">
    <mergeCell ref="I104:N104"/>
    <mergeCell ref="O104:AY104"/>
    <mergeCell ref="I105:N105"/>
    <mergeCell ref="O105:AY105"/>
    <mergeCell ref="I102:N102"/>
    <mergeCell ref="O102:AY102"/>
    <mergeCell ref="I103:N103"/>
    <mergeCell ref="O103:AY103"/>
    <mergeCell ref="I100:N100"/>
    <mergeCell ref="O100:AY100"/>
    <mergeCell ref="I101:N101"/>
    <mergeCell ref="O101:AY101"/>
    <mergeCell ref="I98:N98"/>
    <mergeCell ref="O98:AY98"/>
    <mergeCell ref="I99:N99"/>
    <mergeCell ref="O99:AY99"/>
    <mergeCell ref="I96:N96"/>
    <mergeCell ref="O96:AY96"/>
    <mergeCell ref="I97:N97"/>
    <mergeCell ref="O97:AY97"/>
    <mergeCell ref="R90:AG90"/>
    <mergeCell ref="AI90:AY90"/>
    <mergeCell ref="AZ90:BA90"/>
    <mergeCell ref="BC90:BD90"/>
    <mergeCell ref="BE88:BF88"/>
    <mergeCell ref="B89:C90"/>
    <mergeCell ref="D89:F89"/>
    <mergeCell ref="G89:Q90"/>
    <mergeCell ref="R89:AG89"/>
    <mergeCell ref="AI89:AY89"/>
    <mergeCell ref="AZ89:BA89"/>
    <mergeCell ref="BC89:BD89"/>
    <mergeCell ref="BE89:BF90"/>
    <mergeCell ref="D90:F90"/>
    <mergeCell ref="B88:C88"/>
    <mergeCell ref="D88:Q88"/>
    <mergeCell ref="R88:AY88"/>
    <mergeCell ref="AZ88:BD88"/>
    <mergeCell ref="R86:AG86"/>
    <mergeCell ref="AI86:AY86"/>
    <mergeCell ref="AZ86:BA86"/>
    <mergeCell ref="BC86:BD86"/>
    <mergeCell ref="BE84:BF84"/>
    <mergeCell ref="B85:C86"/>
    <mergeCell ref="D85:F85"/>
    <mergeCell ref="G85:Q86"/>
    <mergeCell ref="R85:AG85"/>
    <mergeCell ref="AI85:AY85"/>
    <mergeCell ref="AZ85:BA85"/>
    <mergeCell ref="BC85:BD85"/>
    <mergeCell ref="BE85:BF86"/>
    <mergeCell ref="D86:F86"/>
    <mergeCell ref="B84:C84"/>
    <mergeCell ref="D84:Q84"/>
    <mergeCell ref="R84:AY84"/>
    <mergeCell ref="AZ84:BD84"/>
    <mergeCell ref="B76:BF76"/>
    <mergeCell ref="B77:BF77"/>
    <mergeCell ref="H81:O81"/>
    <mergeCell ref="X81:Y81"/>
    <mergeCell ref="AA81:AE81"/>
    <mergeCell ref="AO81:AS81"/>
    <mergeCell ref="AV73:AX73"/>
    <mergeCell ref="AY73:AZ73"/>
    <mergeCell ref="BB73:BC73"/>
    <mergeCell ref="BD73:BF73"/>
    <mergeCell ref="Y73:Z73"/>
    <mergeCell ref="AA73:AC73"/>
    <mergeCell ref="AH73:AI73"/>
    <mergeCell ref="AJ73:AU73"/>
    <mergeCell ref="B73:C73"/>
    <mergeCell ref="D73:R73"/>
    <mergeCell ref="S73:U73"/>
    <mergeCell ref="V73:W73"/>
    <mergeCell ref="AV72:AX72"/>
    <mergeCell ref="AY72:AZ72"/>
    <mergeCell ref="BB72:BC72"/>
    <mergeCell ref="BD72:BF72"/>
    <mergeCell ref="Y72:Z72"/>
    <mergeCell ref="AA72:AC72"/>
    <mergeCell ref="AH72:AI72"/>
    <mergeCell ref="AJ72:AU72"/>
    <mergeCell ref="B72:C72"/>
    <mergeCell ref="D72:R72"/>
    <mergeCell ref="S72:U72"/>
    <mergeCell ref="V72:W72"/>
    <mergeCell ref="AV71:AX71"/>
    <mergeCell ref="AY71:AZ71"/>
    <mergeCell ref="BB71:BC71"/>
    <mergeCell ref="BD71:BF71"/>
    <mergeCell ref="Y71:Z71"/>
    <mergeCell ref="AA71:AC71"/>
    <mergeCell ref="AH71:AI71"/>
    <mergeCell ref="AJ71:AU71"/>
    <mergeCell ref="B71:C71"/>
    <mergeCell ref="D71:R71"/>
    <mergeCell ref="S71:U71"/>
    <mergeCell ref="V71:W71"/>
    <mergeCell ref="AV70:AX70"/>
    <mergeCell ref="AY70:AZ70"/>
    <mergeCell ref="BB70:BC70"/>
    <mergeCell ref="BD70:BF70"/>
    <mergeCell ref="Y70:Z70"/>
    <mergeCell ref="AA70:AC70"/>
    <mergeCell ref="AH70:AI70"/>
    <mergeCell ref="AJ70:AU70"/>
    <mergeCell ref="B70:C70"/>
    <mergeCell ref="D70:R70"/>
    <mergeCell ref="S70:U70"/>
    <mergeCell ref="V70:W70"/>
    <mergeCell ref="AV69:AX69"/>
    <mergeCell ref="AY69:AZ69"/>
    <mergeCell ref="BB69:BC69"/>
    <mergeCell ref="BD69:BF69"/>
    <mergeCell ref="Y69:Z69"/>
    <mergeCell ref="AA69:AC69"/>
    <mergeCell ref="AH69:AI69"/>
    <mergeCell ref="AJ69:AU69"/>
    <mergeCell ref="B69:C69"/>
    <mergeCell ref="D69:R69"/>
    <mergeCell ref="S69:U69"/>
    <mergeCell ref="V69:W69"/>
    <mergeCell ref="AH68:AU68"/>
    <mergeCell ref="AV68:AX68"/>
    <mergeCell ref="AY68:BC68"/>
    <mergeCell ref="BD68:BF68"/>
    <mergeCell ref="B68:R68"/>
    <mergeCell ref="S68:U68"/>
    <mergeCell ref="V68:Z68"/>
    <mergeCell ref="AA68:AC68"/>
    <mergeCell ref="BC63:BD63"/>
    <mergeCell ref="BE63:BF63"/>
    <mergeCell ref="D64:F64"/>
    <mergeCell ref="J64:L64"/>
    <mergeCell ref="M64:Q64"/>
    <mergeCell ref="R64:AG64"/>
    <mergeCell ref="AI64:AY64"/>
    <mergeCell ref="AZ64:BA64"/>
    <mergeCell ref="BC64:BD64"/>
    <mergeCell ref="BE64:BF64"/>
    <mergeCell ref="M63:Q63"/>
    <mergeCell ref="R63:AG63"/>
    <mergeCell ref="AI63:AY63"/>
    <mergeCell ref="AZ63:BA63"/>
    <mergeCell ref="B63:C64"/>
    <mergeCell ref="D63:F63"/>
    <mergeCell ref="G63:I64"/>
    <mergeCell ref="J63:L63"/>
    <mergeCell ref="BC61:BD61"/>
    <mergeCell ref="BE61:BF61"/>
    <mergeCell ref="D62:F62"/>
    <mergeCell ref="J62:L62"/>
    <mergeCell ref="M62:Q62"/>
    <mergeCell ref="R62:AG62"/>
    <mergeCell ref="AI62:AY62"/>
    <mergeCell ref="AZ62:BA62"/>
    <mergeCell ref="BC62:BD62"/>
    <mergeCell ref="BE62:BF62"/>
    <mergeCell ref="M61:Q61"/>
    <mergeCell ref="R61:AG61"/>
    <mergeCell ref="AI61:AY61"/>
    <mergeCell ref="AZ61:BA61"/>
    <mergeCell ref="B61:C62"/>
    <mergeCell ref="D61:F61"/>
    <mergeCell ref="G61:I62"/>
    <mergeCell ref="J61:L61"/>
    <mergeCell ref="BC59:BD59"/>
    <mergeCell ref="BE59:BF59"/>
    <mergeCell ref="D60:F60"/>
    <mergeCell ref="J60:L60"/>
    <mergeCell ref="M60:Q60"/>
    <mergeCell ref="R60:AG60"/>
    <mergeCell ref="AI60:AY60"/>
    <mergeCell ref="AZ60:BA60"/>
    <mergeCell ref="BC60:BD60"/>
    <mergeCell ref="BE60:BF60"/>
    <mergeCell ref="M59:Q59"/>
    <mergeCell ref="R59:AG59"/>
    <mergeCell ref="AI59:AY59"/>
    <mergeCell ref="AZ59:BA59"/>
    <mergeCell ref="B59:C60"/>
    <mergeCell ref="D59:F59"/>
    <mergeCell ref="G59:I60"/>
    <mergeCell ref="J59:L59"/>
    <mergeCell ref="BC57:BD57"/>
    <mergeCell ref="BE57:BF57"/>
    <mergeCell ref="D58:F58"/>
    <mergeCell ref="J58:L58"/>
    <mergeCell ref="M58:Q58"/>
    <mergeCell ref="R58:AG58"/>
    <mergeCell ref="AI58:AY58"/>
    <mergeCell ref="AZ58:BA58"/>
    <mergeCell ref="BC58:BD58"/>
    <mergeCell ref="BE58:BF58"/>
    <mergeCell ref="M57:Q57"/>
    <mergeCell ref="R57:AG57"/>
    <mergeCell ref="AI57:AY57"/>
    <mergeCell ref="AZ57:BA57"/>
    <mergeCell ref="B57:C58"/>
    <mergeCell ref="D57:F57"/>
    <mergeCell ref="G57:I58"/>
    <mergeCell ref="J57:L57"/>
    <mergeCell ref="BC55:BD55"/>
    <mergeCell ref="BE55:BF55"/>
    <mergeCell ref="D56:F56"/>
    <mergeCell ref="J56:L56"/>
    <mergeCell ref="M56:Q56"/>
    <mergeCell ref="R56:AG56"/>
    <mergeCell ref="AI56:AY56"/>
    <mergeCell ref="AZ56:BA56"/>
    <mergeCell ref="BC56:BD56"/>
    <mergeCell ref="BE56:BF56"/>
    <mergeCell ref="M55:Q55"/>
    <mergeCell ref="R55:AG55"/>
    <mergeCell ref="AI55:AY55"/>
    <mergeCell ref="AZ55:BA55"/>
    <mergeCell ref="B55:C56"/>
    <mergeCell ref="D55:F55"/>
    <mergeCell ref="G55:I56"/>
    <mergeCell ref="J55:L55"/>
    <mergeCell ref="BC53:BD53"/>
    <mergeCell ref="BE53:BF53"/>
    <mergeCell ref="D54:F54"/>
    <mergeCell ref="J54:L54"/>
    <mergeCell ref="M54:Q54"/>
    <mergeCell ref="R54:AG54"/>
    <mergeCell ref="AI54:AY54"/>
    <mergeCell ref="AZ54:BA54"/>
    <mergeCell ref="BC54:BD54"/>
    <mergeCell ref="BE54:BF54"/>
    <mergeCell ref="M53:Q53"/>
    <mergeCell ref="R53:AG53"/>
    <mergeCell ref="AI53:AY53"/>
    <mergeCell ref="AZ53:BA53"/>
    <mergeCell ref="B53:C54"/>
    <mergeCell ref="D53:F53"/>
    <mergeCell ref="G53:I54"/>
    <mergeCell ref="J53:L53"/>
    <mergeCell ref="BC51:BD51"/>
    <mergeCell ref="BE51:BF51"/>
    <mergeCell ref="D52:F52"/>
    <mergeCell ref="J52:L52"/>
    <mergeCell ref="M52:Q52"/>
    <mergeCell ref="R52:AG52"/>
    <mergeCell ref="AI52:AY52"/>
    <mergeCell ref="AZ52:BA52"/>
    <mergeCell ref="BC52:BD52"/>
    <mergeCell ref="BE52:BF52"/>
    <mergeCell ref="M51:Q51"/>
    <mergeCell ref="R51:AG51"/>
    <mergeCell ref="AI51:AY51"/>
    <mergeCell ref="AZ51:BA51"/>
    <mergeCell ref="B51:C52"/>
    <mergeCell ref="D51:F51"/>
    <mergeCell ref="G51:I52"/>
    <mergeCell ref="J51:L51"/>
    <mergeCell ref="BC49:BD49"/>
    <mergeCell ref="BE49:BF49"/>
    <mergeCell ref="D50:F50"/>
    <mergeCell ref="J50:L50"/>
    <mergeCell ref="M50:Q50"/>
    <mergeCell ref="R50:AG50"/>
    <mergeCell ref="AI50:AY50"/>
    <mergeCell ref="AZ50:BA50"/>
    <mergeCell ref="BC50:BD50"/>
    <mergeCell ref="BE50:BF50"/>
    <mergeCell ref="M49:Q49"/>
    <mergeCell ref="R49:AG49"/>
    <mergeCell ref="AI49:AY49"/>
    <mergeCell ref="AZ49:BA49"/>
    <mergeCell ref="B49:C50"/>
    <mergeCell ref="D49:F49"/>
    <mergeCell ref="G49:I50"/>
    <mergeCell ref="J49:L49"/>
    <mergeCell ref="BC47:BD47"/>
    <mergeCell ref="BE47:BF47"/>
    <mergeCell ref="D48:F48"/>
    <mergeCell ref="J48:L48"/>
    <mergeCell ref="M48:Q48"/>
    <mergeCell ref="R48:AG48"/>
    <mergeCell ref="AI48:AY48"/>
    <mergeCell ref="AZ48:BA48"/>
    <mergeCell ref="BC48:BD48"/>
    <mergeCell ref="BE48:BF48"/>
    <mergeCell ref="M47:Q47"/>
    <mergeCell ref="R47:AG47"/>
    <mergeCell ref="AI47:AY47"/>
    <mergeCell ref="AZ47:BA47"/>
    <mergeCell ref="B47:C48"/>
    <mergeCell ref="D47:F47"/>
    <mergeCell ref="G47:I48"/>
    <mergeCell ref="J47:L47"/>
    <mergeCell ref="BC45:BD45"/>
    <mergeCell ref="BE45:BF45"/>
    <mergeCell ref="D46:F46"/>
    <mergeCell ref="J46:L46"/>
    <mergeCell ref="M46:Q46"/>
    <mergeCell ref="R46:AG46"/>
    <mergeCell ref="AI46:AY46"/>
    <mergeCell ref="AZ46:BA46"/>
    <mergeCell ref="BC46:BD46"/>
    <mergeCell ref="BE46:BF46"/>
    <mergeCell ref="M45:Q45"/>
    <mergeCell ref="R45:AG45"/>
    <mergeCell ref="AI45:AY45"/>
    <mergeCell ref="AZ45:BA45"/>
    <mergeCell ref="B45:C46"/>
    <mergeCell ref="D45:F45"/>
    <mergeCell ref="G45:I46"/>
    <mergeCell ref="J45:L45"/>
    <mergeCell ref="BC43:BD43"/>
    <mergeCell ref="BE43:BF43"/>
    <mergeCell ref="D44:F44"/>
    <mergeCell ref="J44:L44"/>
    <mergeCell ref="M44:Q44"/>
    <mergeCell ref="R44:AG44"/>
    <mergeCell ref="AI44:AY44"/>
    <mergeCell ref="AZ44:BA44"/>
    <mergeCell ref="BC44:BD44"/>
    <mergeCell ref="BE44:BF44"/>
    <mergeCell ref="M43:Q43"/>
    <mergeCell ref="R43:AG43"/>
    <mergeCell ref="AI43:AY43"/>
    <mergeCell ref="AZ43:BA43"/>
    <mergeCell ref="B43:C44"/>
    <mergeCell ref="D43:F43"/>
    <mergeCell ref="G43:I44"/>
    <mergeCell ref="J43:L43"/>
    <mergeCell ref="BC41:BD41"/>
    <mergeCell ref="BE41:BF41"/>
    <mergeCell ref="D42:F42"/>
    <mergeCell ref="J42:L42"/>
    <mergeCell ref="M42:Q42"/>
    <mergeCell ref="R42:AG42"/>
    <mergeCell ref="AI42:AY42"/>
    <mergeCell ref="AZ42:BA42"/>
    <mergeCell ref="BC42:BD42"/>
    <mergeCell ref="BE42:BF42"/>
    <mergeCell ref="M41:Q41"/>
    <mergeCell ref="R41:AG41"/>
    <mergeCell ref="AI41:AY41"/>
    <mergeCell ref="AZ41:BA41"/>
    <mergeCell ref="B41:C42"/>
    <mergeCell ref="D41:F41"/>
    <mergeCell ref="G41:I42"/>
    <mergeCell ref="J41:L41"/>
    <mergeCell ref="BC39:BD39"/>
    <mergeCell ref="BE39:BF39"/>
    <mergeCell ref="D40:F40"/>
    <mergeCell ref="J40:L40"/>
    <mergeCell ref="M40:Q40"/>
    <mergeCell ref="R40:AG40"/>
    <mergeCell ref="AI40:AY40"/>
    <mergeCell ref="AZ40:BA40"/>
    <mergeCell ref="BC40:BD40"/>
    <mergeCell ref="BE40:BF40"/>
    <mergeCell ref="M39:Q39"/>
    <mergeCell ref="R39:AG39"/>
    <mergeCell ref="AI39:AY39"/>
    <mergeCell ref="AZ39:BA39"/>
    <mergeCell ref="B39:C40"/>
    <mergeCell ref="D39:F39"/>
    <mergeCell ref="G39:I40"/>
    <mergeCell ref="J39:L39"/>
    <mergeCell ref="BC37:BD37"/>
    <mergeCell ref="BE37:BF37"/>
    <mergeCell ref="D38:F38"/>
    <mergeCell ref="J38:L38"/>
    <mergeCell ref="M38:Q38"/>
    <mergeCell ref="R38:AG38"/>
    <mergeCell ref="AI38:AY38"/>
    <mergeCell ref="AZ38:BA38"/>
    <mergeCell ref="BC38:BD38"/>
    <mergeCell ref="BE38:BF38"/>
    <mergeCell ref="M37:Q37"/>
    <mergeCell ref="R37:AG37"/>
    <mergeCell ref="AI37:AY37"/>
    <mergeCell ref="AZ37:BA37"/>
    <mergeCell ref="B37:C38"/>
    <mergeCell ref="D37:F37"/>
    <mergeCell ref="G37:I38"/>
    <mergeCell ref="J37:L37"/>
    <mergeCell ref="BC35:BD35"/>
    <mergeCell ref="BE35:BF35"/>
    <mergeCell ref="D36:F36"/>
    <mergeCell ref="J36:L36"/>
    <mergeCell ref="M36:Q36"/>
    <mergeCell ref="R36:AG36"/>
    <mergeCell ref="AI36:AY36"/>
    <mergeCell ref="AZ36:BA36"/>
    <mergeCell ref="BC36:BD36"/>
    <mergeCell ref="BE36:BF36"/>
    <mergeCell ref="M35:Q35"/>
    <mergeCell ref="R35:AG35"/>
    <mergeCell ref="AI35:AY35"/>
    <mergeCell ref="AZ35:BA35"/>
    <mergeCell ref="B35:C36"/>
    <mergeCell ref="D35:F35"/>
    <mergeCell ref="G35:I36"/>
    <mergeCell ref="J35:L35"/>
    <mergeCell ref="BC33:BD33"/>
    <mergeCell ref="BE33:BF33"/>
    <mergeCell ref="D34:F34"/>
    <mergeCell ref="J34:L34"/>
    <mergeCell ref="M34:Q34"/>
    <mergeCell ref="R34:AG34"/>
    <mergeCell ref="AI34:AY34"/>
    <mergeCell ref="AZ34:BA34"/>
    <mergeCell ref="BC34:BD34"/>
    <mergeCell ref="BE34:BF34"/>
    <mergeCell ref="M33:Q33"/>
    <mergeCell ref="R33:AG33"/>
    <mergeCell ref="AI33:AY33"/>
    <mergeCell ref="AZ33:BA33"/>
    <mergeCell ref="B33:C34"/>
    <mergeCell ref="D33:F33"/>
    <mergeCell ref="G33:I34"/>
    <mergeCell ref="J33:L33"/>
    <mergeCell ref="BC31:BD31"/>
    <mergeCell ref="BE31:BF31"/>
    <mergeCell ref="D32:F32"/>
    <mergeCell ref="J32:L32"/>
    <mergeCell ref="M32:Q32"/>
    <mergeCell ref="R32:AG32"/>
    <mergeCell ref="AI32:AY32"/>
    <mergeCell ref="AZ32:BA32"/>
    <mergeCell ref="BC32:BD32"/>
    <mergeCell ref="BE32:BF32"/>
    <mergeCell ref="M31:Q31"/>
    <mergeCell ref="R31:AG31"/>
    <mergeCell ref="AI31:AY31"/>
    <mergeCell ref="AZ31:BA31"/>
    <mergeCell ref="B31:C32"/>
    <mergeCell ref="D31:F31"/>
    <mergeCell ref="G31:I32"/>
    <mergeCell ref="J31:L31"/>
    <mergeCell ref="BC29:BD29"/>
    <mergeCell ref="BE29:BF29"/>
    <mergeCell ref="D30:F30"/>
    <mergeCell ref="J30:L30"/>
    <mergeCell ref="M30:Q30"/>
    <mergeCell ref="R30:AG30"/>
    <mergeCell ref="AI30:AY30"/>
    <mergeCell ref="AZ30:BA30"/>
    <mergeCell ref="BC30:BD30"/>
    <mergeCell ref="BE30:BF30"/>
    <mergeCell ref="M29:Q29"/>
    <mergeCell ref="R29:AG29"/>
    <mergeCell ref="AI29:AY29"/>
    <mergeCell ref="AZ29:BA29"/>
    <mergeCell ref="B29:C30"/>
    <mergeCell ref="D29:F29"/>
    <mergeCell ref="G29:I30"/>
    <mergeCell ref="J29:L29"/>
    <mergeCell ref="BE27:BF27"/>
    <mergeCell ref="D28:F28"/>
    <mergeCell ref="J28:L28"/>
    <mergeCell ref="M28:Q28"/>
    <mergeCell ref="R28:AG28"/>
    <mergeCell ref="AI28:AY28"/>
    <mergeCell ref="AZ28:BA28"/>
    <mergeCell ref="BC28:BD28"/>
    <mergeCell ref="BE28:BF28"/>
    <mergeCell ref="BE26:BF26"/>
    <mergeCell ref="B27:C28"/>
    <mergeCell ref="D27:F27"/>
    <mergeCell ref="G27:I28"/>
    <mergeCell ref="J27:L27"/>
    <mergeCell ref="M27:Q27"/>
    <mergeCell ref="R27:AG27"/>
    <mergeCell ref="AI27:AY27"/>
    <mergeCell ref="AZ27:BA27"/>
    <mergeCell ref="BC27:BD27"/>
    <mergeCell ref="AZ25:BA25"/>
    <mergeCell ref="BC25:BD25"/>
    <mergeCell ref="BE25:BF25"/>
    <mergeCell ref="D26:F26"/>
    <mergeCell ref="J26:L26"/>
    <mergeCell ref="M26:Q26"/>
    <mergeCell ref="R26:AG26"/>
    <mergeCell ref="AI26:AY26"/>
    <mergeCell ref="AZ26:BA26"/>
    <mergeCell ref="BC26:BD26"/>
    <mergeCell ref="R24:AY24"/>
    <mergeCell ref="AZ24:BD24"/>
    <mergeCell ref="BE24:BH24"/>
    <mergeCell ref="B25:C26"/>
    <mergeCell ref="D25:F25"/>
    <mergeCell ref="G25:I26"/>
    <mergeCell ref="J25:L25"/>
    <mergeCell ref="M25:Q25"/>
    <mergeCell ref="R25:AG25"/>
    <mergeCell ref="AI25:AY25"/>
    <mergeCell ref="B24:C24"/>
    <mergeCell ref="D24:F24"/>
    <mergeCell ref="G24:I24"/>
    <mergeCell ref="M24:Q24"/>
    <mergeCell ref="B20:C20"/>
    <mergeCell ref="D20:AA20"/>
    <mergeCell ref="AH20:AI20"/>
    <mergeCell ref="AJ20:BG20"/>
    <mergeCell ref="B19:C19"/>
    <mergeCell ref="D19:AA19"/>
    <mergeCell ref="AH19:AI19"/>
    <mergeCell ref="AJ19:BG19"/>
    <mergeCell ref="B18:C18"/>
    <mergeCell ref="D18:AA18"/>
    <mergeCell ref="AH18:AI18"/>
    <mergeCell ref="AJ18:BG18"/>
    <mergeCell ref="B17:C17"/>
    <mergeCell ref="D17:AA17"/>
    <mergeCell ref="AH17:AI17"/>
    <mergeCell ref="AJ17:BG17"/>
    <mergeCell ref="B15:AA15"/>
    <mergeCell ref="AH15:BG15"/>
    <mergeCell ref="B16:C16"/>
    <mergeCell ref="D16:AA16"/>
    <mergeCell ref="AH16:AI16"/>
    <mergeCell ref="AJ16:BG16"/>
    <mergeCell ref="B8:AP8"/>
    <mergeCell ref="H10:O10"/>
    <mergeCell ref="X10:Y10"/>
    <mergeCell ref="AA10:AE10"/>
    <mergeCell ref="AO10:AS10"/>
    <mergeCell ref="A2:AS2"/>
    <mergeCell ref="A3:AS3"/>
    <mergeCell ref="A4:AS4"/>
    <mergeCell ref="P6:W6"/>
    <mergeCell ref="AB6:AI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9"/>
  <sheetViews>
    <sheetView workbookViewId="0" topLeftCell="A1">
      <selection activeCell="B19" sqref="B19"/>
    </sheetView>
  </sheetViews>
  <sheetFormatPr defaultColWidth="11.421875" defaultRowHeight="12.75"/>
  <cols>
    <col min="1" max="1" width="11.421875" style="3" customWidth="1"/>
    <col min="2" max="2" width="24.57421875" style="0" customWidth="1"/>
    <col min="3" max="3" width="11.421875" style="1" customWidth="1"/>
    <col min="7" max="7" width="17.421875" style="0" customWidth="1"/>
  </cols>
  <sheetData>
    <row r="3" ht="15">
      <c r="B3" s="2"/>
    </row>
    <row r="4" spans="1:6" ht="49.5" customHeight="1">
      <c r="A4" s="9"/>
      <c r="B4" s="5"/>
      <c r="C4" s="6"/>
      <c r="D4" s="5"/>
      <c r="E4" s="5"/>
      <c r="F4" s="5"/>
    </row>
    <row r="5" spans="1:7" s="15" customFormat="1" ht="15.75">
      <c r="A5" s="10"/>
      <c r="B5" s="11"/>
      <c r="C5" s="12"/>
      <c r="D5" s="11"/>
      <c r="E5" s="11"/>
      <c r="F5" s="13"/>
      <c r="G5" s="14"/>
    </row>
    <row r="6" spans="1:6" s="15" customFormat="1" ht="12.75">
      <c r="A6" s="10"/>
      <c r="B6" s="11"/>
      <c r="C6" s="12"/>
      <c r="D6" s="11"/>
      <c r="E6" s="11"/>
      <c r="F6" s="11"/>
    </row>
    <row r="7" spans="1:6" ht="12.75">
      <c r="A7" s="4"/>
      <c r="B7" s="5"/>
      <c r="C7" s="6"/>
      <c r="D7" s="5"/>
      <c r="E7" s="5"/>
      <c r="F7" s="5"/>
    </row>
    <row r="8" spans="1:6" ht="12.75">
      <c r="A8" s="4"/>
      <c r="B8" s="5"/>
      <c r="C8" s="6"/>
      <c r="D8" s="5"/>
      <c r="E8" s="5"/>
      <c r="F8" s="5"/>
    </row>
    <row r="9" spans="1:6" ht="12.75">
      <c r="A9" s="4"/>
      <c r="B9" s="5"/>
      <c r="C9" s="6"/>
      <c r="D9" s="5"/>
      <c r="E9" s="5"/>
      <c r="F9" s="5"/>
    </row>
    <row r="10" spans="1:6" ht="12.75">
      <c r="A10" s="4"/>
      <c r="B10" s="5"/>
      <c r="C10" s="6"/>
      <c r="D10" s="5"/>
      <c r="E10" s="5"/>
      <c r="F10" s="5"/>
    </row>
    <row r="11" spans="1:6" ht="12.75">
      <c r="A11" s="4"/>
      <c r="B11" s="5"/>
      <c r="C11" s="6"/>
      <c r="D11" s="5"/>
      <c r="E11" s="5"/>
      <c r="F11" s="5"/>
    </row>
    <row r="12" spans="1:6" ht="12.75">
      <c r="A12" s="4"/>
      <c r="B12" s="5"/>
      <c r="C12" s="6"/>
      <c r="D12" s="5"/>
      <c r="E12" s="5"/>
      <c r="F12" s="5"/>
    </row>
    <row r="13" spans="1:6" ht="12.75">
      <c r="A13" s="4"/>
      <c r="B13" s="5"/>
      <c r="C13" s="6"/>
      <c r="D13" s="5"/>
      <c r="E13" s="5"/>
      <c r="F13" s="5"/>
    </row>
    <row r="14" spans="1:6" ht="12.75">
      <c r="A14" s="4"/>
      <c r="B14" s="5"/>
      <c r="C14" s="6"/>
      <c r="D14" s="5"/>
      <c r="E14" s="5"/>
      <c r="F14" s="5"/>
    </row>
    <row r="15" spans="1:5" ht="12.75">
      <c r="A15" s="4"/>
      <c r="B15" s="5"/>
      <c r="C15" s="6"/>
      <c r="D15" s="5"/>
      <c r="E15" s="5"/>
    </row>
    <row r="16" spans="1:5" ht="12.75">
      <c r="A16" s="4"/>
      <c r="B16" s="5"/>
      <c r="C16" s="7"/>
      <c r="D16" s="5"/>
      <c r="E16" s="5"/>
    </row>
    <row r="17" spans="1:5" ht="12.75">
      <c r="A17" s="4"/>
      <c r="B17" s="5"/>
      <c r="C17" s="6"/>
      <c r="D17" s="5"/>
      <c r="E17" s="5"/>
    </row>
    <row r="18" spans="1:5" ht="12.75">
      <c r="A18" s="4"/>
      <c r="B18" s="5"/>
      <c r="C18" s="6"/>
      <c r="D18" s="5"/>
      <c r="E18" s="5"/>
    </row>
    <row r="19" spans="1:5" ht="12.75">
      <c r="A19" s="4"/>
      <c r="B19" s="5"/>
      <c r="C19" s="6"/>
      <c r="D19" s="5"/>
      <c r="E19" s="5"/>
    </row>
    <row r="20" spans="1:5" ht="12.75">
      <c r="A20" s="4"/>
      <c r="B20" s="5"/>
      <c r="C20" s="6"/>
      <c r="D20" s="5"/>
      <c r="E20" s="5"/>
    </row>
    <row r="21" spans="1:5" ht="12.75">
      <c r="A21" s="4"/>
      <c r="B21" s="5"/>
      <c r="C21" s="6"/>
      <c r="D21" s="5"/>
      <c r="E21" s="5"/>
    </row>
    <row r="22" spans="1:5" ht="12.75">
      <c r="A22" s="4"/>
      <c r="B22" s="5"/>
      <c r="C22" s="6"/>
      <c r="D22" s="5"/>
      <c r="E22" s="5"/>
    </row>
    <row r="23" spans="1:5" ht="12.75">
      <c r="A23" s="4"/>
      <c r="B23" s="5"/>
      <c r="C23" s="6"/>
      <c r="D23" s="5"/>
      <c r="E23" s="5"/>
    </row>
    <row r="24" spans="1:5" ht="12.75">
      <c r="A24" s="4"/>
      <c r="B24" s="5"/>
      <c r="C24" s="6"/>
      <c r="D24" s="5"/>
      <c r="E24" s="5"/>
    </row>
    <row r="25" spans="1:5" ht="12.75">
      <c r="A25" s="4"/>
      <c r="B25" s="5"/>
      <c r="C25" s="6"/>
      <c r="D25" s="5"/>
      <c r="E25" s="5"/>
    </row>
    <row r="26" spans="1:5" ht="12.75">
      <c r="A26" s="4"/>
      <c r="B26" s="5"/>
      <c r="C26" s="6"/>
      <c r="D26" s="5"/>
      <c r="E26" s="5"/>
    </row>
    <row r="27" spans="1:5" ht="12.75">
      <c r="A27" s="4"/>
      <c r="B27" s="5"/>
      <c r="C27" s="6"/>
      <c r="D27" s="5"/>
      <c r="E27" s="5"/>
    </row>
    <row r="28" spans="1:5" ht="12.75">
      <c r="A28" s="4"/>
      <c r="B28" s="5"/>
      <c r="C28" s="6"/>
      <c r="D28" s="5"/>
      <c r="E28" s="5"/>
    </row>
    <row r="29" spans="1:5" ht="12.75">
      <c r="A29" s="4"/>
      <c r="B29" s="5"/>
      <c r="C29" s="6"/>
      <c r="D29" s="5"/>
      <c r="E29" s="8"/>
    </row>
    <row r="30" spans="1:5" ht="12.75">
      <c r="A30" s="4"/>
      <c r="B30" s="5"/>
      <c r="C30" s="6"/>
      <c r="D30" s="5"/>
      <c r="E30" s="5"/>
    </row>
    <row r="31" spans="1:5" ht="12.75">
      <c r="A31" s="4"/>
      <c r="B31" s="5"/>
      <c r="C31" s="6"/>
      <c r="D31" s="5"/>
      <c r="E31" s="5"/>
    </row>
    <row r="32" spans="1:5" ht="12.75">
      <c r="A32" s="4"/>
      <c r="B32" s="5"/>
      <c r="C32" s="6"/>
      <c r="D32" s="5"/>
      <c r="E32" s="5"/>
    </row>
    <row r="33" spans="1:5" ht="12.75">
      <c r="A33" s="4"/>
      <c r="B33" s="5"/>
      <c r="C33" s="6"/>
      <c r="D33" s="5"/>
      <c r="E33" s="5"/>
    </row>
    <row r="34" spans="1:5" ht="12.75">
      <c r="A34" s="4"/>
      <c r="B34" s="5"/>
      <c r="C34" s="6"/>
      <c r="D34" s="5"/>
      <c r="E34" s="5"/>
    </row>
    <row r="35" spans="1:5" ht="12.75">
      <c r="A35" s="9"/>
      <c r="B35" s="5"/>
      <c r="C35" s="6"/>
      <c r="D35" s="5"/>
      <c r="E35" s="5"/>
    </row>
    <row r="36" spans="1:5" ht="12.75">
      <c r="A36" s="9"/>
      <c r="B36" s="5"/>
      <c r="C36" s="6"/>
      <c r="D36" s="5"/>
      <c r="E36" s="5"/>
    </row>
    <row r="37" spans="1:5" ht="12.75">
      <c r="A37" s="9"/>
      <c r="B37" s="5"/>
      <c r="C37" s="6"/>
      <c r="D37" s="5"/>
      <c r="E37" s="5"/>
    </row>
    <row r="38" spans="1:5" ht="12.75">
      <c r="A38" s="9"/>
      <c r="B38" s="5"/>
      <c r="C38" s="6"/>
      <c r="D38" s="5"/>
      <c r="E38" s="5"/>
    </row>
    <row r="39" spans="1:5" ht="12.75">
      <c r="A39" s="9"/>
      <c r="B39" s="5"/>
      <c r="C39" s="6"/>
      <c r="D39" s="5"/>
      <c r="E39" s="5"/>
    </row>
    <row r="40" spans="1:5" ht="12.75">
      <c r="A40" s="9"/>
      <c r="B40" s="5"/>
      <c r="C40" s="6"/>
      <c r="D40" s="5"/>
      <c r="E40" s="5"/>
    </row>
    <row r="41" spans="1:5" ht="12.75">
      <c r="A41" s="9"/>
      <c r="B41" s="5"/>
      <c r="C41" s="6"/>
      <c r="D41" s="5"/>
      <c r="E41" s="5"/>
    </row>
    <row r="42" spans="1:5" ht="12.75">
      <c r="A42" s="9"/>
      <c r="B42" s="5"/>
      <c r="C42" s="6"/>
      <c r="D42" s="5"/>
      <c r="E42" s="5"/>
    </row>
    <row r="43" spans="1:5" ht="12.75">
      <c r="A43" s="9"/>
      <c r="B43" s="5"/>
      <c r="C43" s="6"/>
      <c r="D43" s="5"/>
      <c r="E43" s="5"/>
    </row>
    <row r="44" spans="1:5" ht="12.75">
      <c r="A44" s="9"/>
      <c r="B44" s="5"/>
      <c r="C44" s="6"/>
      <c r="D44" s="5"/>
      <c r="E44" s="5"/>
    </row>
    <row r="45" spans="1:5" ht="12.75">
      <c r="A45" s="9"/>
      <c r="B45" s="5"/>
      <c r="C45" s="6"/>
      <c r="D45" s="5"/>
      <c r="E45" s="5"/>
    </row>
    <row r="46" spans="1:5" ht="12.75">
      <c r="A46" s="9"/>
      <c r="B46" s="5"/>
      <c r="C46" s="6"/>
      <c r="D46" s="5"/>
      <c r="E46" s="5"/>
    </row>
    <row r="47" spans="1:5" ht="12.75">
      <c r="A47" s="9"/>
      <c r="B47" s="5"/>
      <c r="C47" s="6"/>
      <c r="D47" s="5"/>
      <c r="E47" s="5"/>
    </row>
    <row r="48" spans="1:5" ht="12.75">
      <c r="A48" s="9"/>
      <c r="B48" s="5"/>
      <c r="C48" s="6"/>
      <c r="D48" s="5"/>
      <c r="E48" s="5"/>
    </row>
    <row r="49" spans="1:5" ht="12.75">
      <c r="A49" s="9"/>
      <c r="B49" s="5"/>
      <c r="C49" s="6"/>
      <c r="D49" s="5"/>
      <c r="E49" s="5"/>
    </row>
    <row r="50" spans="1:5" ht="12.75">
      <c r="A50" s="9"/>
      <c r="B50" s="5"/>
      <c r="C50" s="6"/>
      <c r="D50" s="5"/>
      <c r="E50" s="5"/>
    </row>
    <row r="51" spans="1:5" ht="12.75">
      <c r="A51" s="9"/>
      <c r="B51" s="5"/>
      <c r="C51" s="6"/>
      <c r="D51" s="5"/>
      <c r="E51" s="5"/>
    </row>
    <row r="52" spans="1:5" ht="12.75">
      <c r="A52" s="9"/>
      <c r="B52" s="5"/>
      <c r="C52" s="6"/>
      <c r="D52" s="5"/>
      <c r="E52" s="5"/>
    </row>
    <row r="53" spans="1:5" ht="12.75">
      <c r="A53" s="9"/>
      <c r="B53" s="5"/>
      <c r="C53" s="6"/>
      <c r="D53" s="5"/>
      <c r="E53" s="5"/>
    </row>
    <row r="54" spans="1:5" ht="12.75">
      <c r="A54" s="9"/>
      <c r="B54" s="5"/>
      <c r="C54" s="6"/>
      <c r="D54" s="5"/>
      <c r="E54" s="5"/>
    </row>
    <row r="55" spans="1:5" ht="12.75">
      <c r="A55" s="9"/>
      <c r="B55" s="5"/>
      <c r="C55" s="6"/>
      <c r="D55" s="5"/>
      <c r="E55" s="5"/>
    </row>
    <row r="56" spans="1:5" ht="12.75">
      <c r="A56" s="9"/>
      <c r="B56" s="5"/>
      <c r="C56" s="6"/>
      <c r="D56" s="5"/>
      <c r="E56" s="5"/>
    </row>
    <row r="57" spans="1:5" ht="12.75">
      <c r="A57" s="9"/>
      <c r="B57" s="5"/>
      <c r="C57" s="6"/>
      <c r="D57" s="5"/>
      <c r="E57" s="5"/>
    </row>
    <row r="58" spans="1:5" ht="12.75">
      <c r="A58" s="9"/>
      <c r="B58" s="5"/>
      <c r="C58" s="6"/>
      <c r="D58" s="5"/>
      <c r="E58" s="5"/>
    </row>
    <row r="59" spans="1:5" ht="12.75">
      <c r="A59" s="9"/>
      <c r="B59" s="5"/>
      <c r="C59" s="6"/>
      <c r="D59" s="5"/>
      <c r="E59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Sauter</dc:creator>
  <cp:keywords/>
  <dc:description/>
  <cp:lastModifiedBy>Josef Sauter</cp:lastModifiedBy>
  <dcterms:created xsi:type="dcterms:W3CDTF">2012-04-04T07:23:15Z</dcterms:created>
  <dcterms:modified xsi:type="dcterms:W3CDTF">2016-07-28T17:24:01Z</dcterms:modified>
  <cp:category/>
  <cp:version/>
  <cp:contentType/>
  <cp:contentStatus/>
</cp:coreProperties>
</file>